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085" windowWidth="21630" windowHeight="4650" tabRatio="599" firstSheet="3" activeTab="9"/>
  </bookViews>
  <sheets>
    <sheet name="RiepilogoLavoriAdE" sheetId="16" r:id="rId1"/>
    <sheet name="Proprietà AdE" sheetId="18" r:id="rId2"/>
    <sheet name="Dettaglio Interventi AdE" sheetId="19" r:id="rId3"/>
    <sheet name="SCHEDA_A" sheetId="6" r:id="rId4"/>
    <sheet name="PTL_CALABRIA" sheetId="8" r:id="rId5"/>
    <sheet name="PTL_CAMPANIA" sheetId="17" r:id="rId6"/>
    <sheet name="PTL_EMILIA ROMAGNA" sheetId="11" r:id="rId7"/>
    <sheet name="PTL_LOMBARDIA" sheetId="12" r:id="rId8"/>
    <sheet name="PTL_SICILIA" sheetId="15" r:id="rId9"/>
    <sheet name="PTL_UMBRIA" sheetId="13" r:id="rId10"/>
    <sheet name="Foglio1" sheetId="10" r:id="rId11"/>
  </sheets>
  <definedNames>
    <definedName name="_xlnm.Print_Area" localSheetId="2">'Dettaglio Interventi AdE'!$A$1:$I$29</definedName>
    <definedName name="_xlnm.Print_Area" localSheetId="1">'Proprietà AdE'!$A$1:$I$30</definedName>
    <definedName name="_xlnm.Print_Area" localSheetId="4">PTL_CALABRIA!$A$1:$AF$32</definedName>
    <definedName name="_xlnm.Print_Area" localSheetId="5">PTL_CAMPANIA!$A$1:$AF$32</definedName>
    <definedName name="_xlnm.Print_Area" localSheetId="6">'PTL_EMILIA ROMAGNA'!$A$1:$AF$32</definedName>
    <definedName name="_xlnm.Print_Area" localSheetId="7">PTL_LOMBARDIA!$A$1:$AF$32</definedName>
    <definedName name="_xlnm.Print_Area" localSheetId="8">PTL_SICILIA!$A$1:$AF$32</definedName>
    <definedName name="_xlnm.Print_Area" localSheetId="9">PTL_UMBRIA!$A$1:$AF$32</definedName>
    <definedName name="_xlnm.Print_Area" localSheetId="0">RiepilogoLavoriAdE!$A$1:$F$34</definedName>
    <definedName name="_xlnm.Print_Titles" localSheetId="4">PTL_CALABRIA!$2:$9</definedName>
    <definedName name="_xlnm.Print_Titles" localSheetId="5">PTL_CAMPANIA!$2:$9</definedName>
    <definedName name="_xlnm.Print_Titles" localSheetId="6">'PTL_EMILIA ROMAGNA'!$2:$9</definedName>
    <definedName name="_xlnm.Print_Titles" localSheetId="7">PTL_LOMBARDIA!$2:$9</definedName>
    <definedName name="_xlnm.Print_Titles" localSheetId="8">PTL_SICILIA!$2:$9</definedName>
    <definedName name="_xlnm.Print_Titles" localSheetId="9">PTL_UMBRIA!$2:$9</definedName>
  </definedNames>
  <calcPr calcId="145621"/>
</workbook>
</file>

<file path=xl/calcChain.xml><?xml version="1.0" encoding="utf-8"?>
<calcChain xmlns="http://schemas.openxmlformats.org/spreadsheetml/2006/main">
  <c r="H11" i="6" l="1"/>
  <c r="F11" i="6"/>
  <c r="D11" i="6"/>
  <c r="D15" i="6" l="1"/>
  <c r="G36" i="19" l="1"/>
  <c r="B42" i="16" l="1"/>
  <c r="I10" i="19"/>
  <c r="H10" i="19"/>
  <c r="G10" i="19"/>
  <c r="F16" i="16"/>
  <c r="G8" i="18" l="1"/>
  <c r="G23" i="19" l="1"/>
  <c r="C23" i="19" s="1"/>
  <c r="G20" i="19"/>
  <c r="G14" i="19"/>
  <c r="C14" i="19" s="1"/>
  <c r="G9" i="19"/>
  <c r="C9" i="19" s="1"/>
  <c r="G9" i="18"/>
  <c r="I28" i="19"/>
  <c r="H28" i="19"/>
  <c r="F28" i="19"/>
  <c r="E28" i="19"/>
  <c r="C26" i="19"/>
  <c r="C25" i="19"/>
  <c r="C24" i="19"/>
  <c r="C22" i="19"/>
  <c r="C21" i="19"/>
  <c r="C19" i="19"/>
  <c r="C18" i="19"/>
  <c r="C17" i="19"/>
  <c r="C16" i="19"/>
  <c r="C15" i="19"/>
  <c r="C13" i="19"/>
  <c r="C12" i="19"/>
  <c r="D28" i="19"/>
  <c r="C11" i="19"/>
  <c r="C10" i="19"/>
  <c r="C8" i="19"/>
  <c r="C7" i="19"/>
  <c r="C6" i="19"/>
  <c r="C5" i="19"/>
  <c r="I28" i="18"/>
  <c r="H28" i="18"/>
  <c r="G28" i="18"/>
  <c r="F28" i="18"/>
  <c r="E28" i="18"/>
  <c r="D28" i="18"/>
  <c r="C26" i="18"/>
  <c r="C25" i="18"/>
  <c r="C24" i="18"/>
  <c r="C23" i="18"/>
  <c r="C22" i="18"/>
  <c r="C21" i="18"/>
  <c r="C20" i="18"/>
  <c r="C19" i="18"/>
  <c r="C18" i="18"/>
  <c r="C17" i="18"/>
  <c r="C16" i="18"/>
  <c r="C15" i="18"/>
  <c r="C14" i="18"/>
  <c r="C13" i="18"/>
  <c r="C12" i="18"/>
  <c r="C11" i="18"/>
  <c r="C10" i="18"/>
  <c r="C9" i="18"/>
  <c r="C8" i="18"/>
  <c r="C7" i="18"/>
  <c r="C6" i="18"/>
  <c r="C5" i="18"/>
  <c r="G28" i="19" l="1"/>
  <c r="C20" i="19"/>
  <c r="C28" i="19" s="1"/>
  <c r="C28" i="18"/>
  <c r="F29" i="16"/>
  <c r="F26" i="16"/>
  <c r="F20" i="16"/>
  <c r="F15" i="16" l="1"/>
  <c r="D15" i="16"/>
  <c r="D14" i="16"/>
  <c r="AE20" i="17" l="1"/>
  <c r="AD20" i="17"/>
  <c r="AC20" i="17"/>
  <c r="AB20" i="17"/>
  <c r="AA20" i="17"/>
  <c r="Z20" i="17"/>
  <c r="Y20" i="17"/>
  <c r="X20" i="17"/>
  <c r="E34" i="16" l="1"/>
  <c r="C34" i="16"/>
  <c r="B32" i="16"/>
  <c r="B31" i="16"/>
  <c r="B30" i="16"/>
  <c r="B29" i="16"/>
  <c r="B28" i="16"/>
  <c r="B27" i="16"/>
  <c r="B26" i="16"/>
  <c r="B25" i="16"/>
  <c r="B24" i="16"/>
  <c r="B23" i="16"/>
  <c r="B22" i="16"/>
  <c r="B21" i="16"/>
  <c r="B20" i="16"/>
  <c r="B19" i="16"/>
  <c r="B18" i="16"/>
  <c r="B17" i="16"/>
  <c r="B16" i="16"/>
  <c r="B15" i="16"/>
  <c r="B14" i="16"/>
  <c r="B13" i="16"/>
  <c r="B11" i="16"/>
  <c r="B34" i="16" l="1"/>
  <c r="D34" i="16"/>
  <c r="F34" i="16"/>
  <c r="AE20" i="15"/>
  <c r="AD20" i="15"/>
  <c r="AC20" i="15"/>
  <c r="AB20" i="15"/>
  <c r="AA20" i="15"/>
  <c r="Z20" i="15"/>
  <c r="Y20" i="15"/>
  <c r="X20" i="15"/>
  <c r="AE20" i="13" l="1"/>
  <c r="AD20" i="13"/>
  <c r="AC20" i="13"/>
  <c r="AB20" i="13"/>
  <c r="AA20" i="13"/>
  <c r="Z20" i="13"/>
  <c r="Y20" i="13"/>
  <c r="X20" i="13"/>
  <c r="AE20" i="12"/>
  <c r="AD20" i="12"/>
  <c r="AC20" i="12"/>
  <c r="AB20" i="12"/>
  <c r="AA20" i="12"/>
  <c r="Z20" i="12"/>
  <c r="Y20" i="12"/>
  <c r="X20" i="12"/>
  <c r="AE20" i="11" l="1"/>
  <c r="AD20" i="11"/>
  <c r="AC20" i="11"/>
  <c r="AB20" i="11"/>
  <c r="AA20" i="11"/>
  <c r="Z20" i="11"/>
  <c r="Y20" i="11"/>
  <c r="X20" i="11"/>
  <c r="J14" i="6" l="1"/>
  <c r="AE20" i="8" l="1"/>
  <c r="AD20" i="8"/>
  <c r="Y20" i="8"/>
  <c r="Z20" i="8"/>
  <c r="AA20" i="8"/>
  <c r="AB20" i="8"/>
  <c r="AC20" i="8"/>
  <c r="H15" i="6" l="1"/>
  <c r="F15" i="6"/>
  <c r="X20" i="8" l="1"/>
  <c r="J9" i="6" l="1"/>
  <c r="J10" i="6"/>
  <c r="J11" i="6"/>
  <c r="J15" i="6" s="1"/>
  <c r="J13" i="6"/>
  <c r="J8" i="6" l="1"/>
</calcChain>
</file>

<file path=xl/comments1.xml><?xml version="1.0" encoding="utf-8"?>
<comments xmlns="http://schemas.openxmlformats.org/spreadsheetml/2006/main">
  <authors>
    <author>MERRA SALVATORE</author>
  </authors>
  <commentList>
    <comment ref="A10" authorId="0">
      <text>
        <r>
          <rPr>
            <sz val="9"/>
            <color indexed="81"/>
            <rFont val="Tahoma"/>
            <family val="2"/>
          </rPr>
          <t>A cura della Direzione Centrale</t>
        </r>
      </text>
    </comment>
    <comment ref="A11" authorId="0">
      <text>
        <r>
          <rPr>
            <sz val="9"/>
            <color indexed="81"/>
            <rFont val="Tahoma"/>
            <family val="2"/>
          </rPr>
          <t>A cura della Direzione Centrale</t>
        </r>
      </text>
    </comment>
    <comment ref="A12" authorId="0">
      <text>
        <r>
          <rPr>
            <sz val="9"/>
            <color indexed="81"/>
            <rFont val="Tahoma"/>
            <family val="2"/>
          </rPr>
          <t>A cura della Direzione Centrale</t>
        </r>
      </text>
    </comment>
    <comment ref="A13" authorId="0">
      <text>
        <r>
          <rPr>
            <sz val="9"/>
            <color indexed="81"/>
            <rFont val="Tahoma"/>
            <family val="2"/>
          </rPr>
          <t>A cura della Direzione Centrale</t>
        </r>
      </text>
    </comment>
    <comment ref="A14" authorId="0">
      <text>
        <r>
          <rPr>
            <sz val="9"/>
            <color indexed="81"/>
            <rFont val="Tahoma"/>
            <family val="2"/>
          </rPr>
          <t>A cura della Direzione Centrale</t>
        </r>
      </text>
    </comment>
    <comment ref="A15" authorId="0">
      <text>
        <r>
          <rPr>
            <sz val="9"/>
            <color indexed="81"/>
            <rFont val="Tahoma"/>
            <family val="2"/>
          </rPr>
          <t>A cura della Direzione Centrale</t>
        </r>
      </text>
    </comment>
    <comment ref="A16" authorId="0">
      <text>
        <r>
          <rPr>
            <sz val="9"/>
            <color indexed="81"/>
            <rFont val="Tahoma"/>
            <family val="2"/>
          </rPr>
          <t>A cura della Direzione Centrale</t>
        </r>
      </text>
    </comment>
    <comment ref="A17" authorId="0">
      <text>
        <r>
          <rPr>
            <sz val="9"/>
            <color indexed="81"/>
            <rFont val="Tahoma"/>
            <family val="2"/>
          </rPr>
          <t>A cura della Direzione Centrale</t>
        </r>
      </text>
    </comment>
    <comment ref="A18" authorId="0">
      <text>
        <r>
          <rPr>
            <sz val="9"/>
            <color indexed="81"/>
            <rFont val="Tahoma"/>
            <family val="2"/>
          </rPr>
          <t>A cura della Direzione Centrale</t>
        </r>
      </text>
    </comment>
    <comment ref="A19" authorId="0">
      <text>
        <r>
          <rPr>
            <sz val="9"/>
            <color indexed="81"/>
            <rFont val="Tahoma"/>
            <family val="2"/>
          </rPr>
          <t>A cura della Direzione Centrale</t>
        </r>
      </text>
    </comment>
  </commentList>
</comments>
</file>

<file path=xl/comments2.xml><?xml version="1.0" encoding="utf-8"?>
<comments xmlns="http://schemas.openxmlformats.org/spreadsheetml/2006/main">
  <authors>
    <author>MERRA SALVATORE</author>
  </authors>
  <commentList>
    <comment ref="A10" authorId="0">
      <text>
        <r>
          <rPr>
            <sz val="9"/>
            <color indexed="81"/>
            <rFont val="Tahoma"/>
            <family val="2"/>
          </rPr>
          <t>A cura della Direzione Centrale</t>
        </r>
      </text>
    </comment>
    <comment ref="A11" authorId="0">
      <text>
        <r>
          <rPr>
            <sz val="9"/>
            <color indexed="81"/>
            <rFont val="Tahoma"/>
            <family val="2"/>
          </rPr>
          <t>A cura della Direzione Centrale</t>
        </r>
      </text>
    </comment>
    <comment ref="A12" authorId="0">
      <text>
        <r>
          <rPr>
            <sz val="9"/>
            <color indexed="81"/>
            <rFont val="Tahoma"/>
            <family val="2"/>
          </rPr>
          <t>A cura della Direzione Centrale</t>
        </r>
      </text>
    </comment>
    <comment ref="A13" authorId="0">
      <text>
        <r>
          <rPr>
            <sz val="9"/>
            <color indexed="81"/>
            <rFont val="Tahoma"/>
            <family val="2"/>
          </rPr>
          <t>A cura della Direzione Centrale</t>
        </r>
      </text>
    </comment>
    <comment ref="A14" authorId="0">
      <text>
        <r>
          <rPr>
            <sz val="9"/>
            <color indexed="81"/>
            <rFont val="Tahoma"/>
            <family val="2"/>
          </rPr>
          <t>A cura della Direzione Centrale</t>
        </r>
      </text>
    </comment>
    <comment ref="A15" authorId="0">
      <text>
        <r>
          <rPr>
            <sz val="9"/>
            <color indexed="81"/>
            <rFont val="Tahoma"/>
            <family val="2"/>
          </rPr>
          <t>A cura della Direzione Centrale</t>
        </r>
      </text>
    </comment>
    <comment ref="A16" authorId="0">
      <text>
        <r>
          <rPr>
            <sz val="9"/>
            <color indexed="81"/>
            <rFont val="Tahoma"/>
            <family val="2"/>
          </rPr>
          <t>A cura della Direzione Centrale</t>
        </r>
      </text>
    </comment>
    <comment ref="A17" authorId="0">
      <text>
        <r>
          <rPr>
            <sz val="9"/>
            <color indexed="81"/>
            <rFont val="Tahoma"/>
            <family val="2"/>
          </rPr>
          <t>A cura della Direzione Centrale</t>
        </r>
      </text>
    </comment>
    <comment ref="A18" authorId="0">
      <text>
        <r>
          <rPr>
            <sz val="9"/>
            <color indexed="81"/>
            <rFont val="Tahoma"/>
            <family val="2"/>
          </rPr>
          <t>A cura della Direzione Centrale</t>
        </r>
      </text>
    </comment>
    <comment ref="A19" authorId="0">
      <text>
        <r>
          <rPr>
            <sz val="9"/>
            <color indexed="81"/>
            <rFont val="Tahoma"/>
            <family val="2"/>
          </rPr>
          <t>A cura della Direzione Centrale</t>
        </r>
      </text>
    </comment>
  </commentList>
</comments>
</file>

<file path=xl/comments3.xml><?xml version="1.0" encoding="utf-8"?>
<comments xmlns="http://schemas.openxmlformats.org/spreadsheetml/2006/main">
  <authors>
    <author>MERRA SALVATORE</author>
  </authors>
  <commentList>
    <comment ref="A10" authorId="0">
      <text>
        <r>
          <rPr>
            <sz val="9"/>
            <color indexed="81"/>
            <rFont val="Tahoma"/>
            <family val="2"/>
          </rPr>
          <t>A cura della Direzione Centrale</t>
        </r>
      </text>
    </comment>
    <comment ref="A11" authorId="0">
      <text>
        <r>
          <rPr>
            <sz val="9"/>
            <color indexed="81"/>
            <rFont val="Tahoma"/>
            <family val="2"/>
          </rPr>
          <t>A cura della Direzione Centrale</t>
        </r>
      </text>
    </comment>
    <comment ref="A12" authorId="0">
      <text>
        <r>
          <rPr>
            <sz val="9"/>
            <color indexed="81"/>
            <rFont val="Tahoma"/>
            <family val="2"/>
          </rPr>
          <t>A cura della Direzione Centrale</t>
        </r>
      </text>
    </comment>
    <comment ref="A13" authorId="0">
      <text>
        <r>
          <rPr>
            <sz val="9"/>
            <color indexed="81"/>
            <rFont val="Tahoma"/>
            <family val="2"/>
          </rPr>
          <t>A cura della Direzione Centrale</t>
        </r>
      </text>
    </comment>
    <comment ref="A14" authorId="0">
      <text>
        <r>
          <rPr>
            <sz val="9"/>
            <color indexed="81"/>
            <rFont val="Tahoma"/>
            <family val="2"/>
          </rPr>
          <t>A cura della Direzione Centrale</t>
        </r>
      </text>
    </comment>
    <comment ref="A15" authorId="0">
      <text>
        <r>
          <rPr>
            <sz val="9"/>
            <color indexed="81"/>
            <rFont val="Tahoma"/>
            <family val="2"/>
          </rPr>
          <t>A cura della Direzione Centrale</t>
        </r>
      </text>
    </comment>
    <comment ref="A16" authorId="0">
      <text>
        <r>
          <rPr>
            <sz val="9"/>
            <color indexed="81"/>
            <rFont val="Tahoma"/>
            <family val="2"/>
          </rPr>
          <t>A cura della Direzione Centrale</t>
        </r>
      </text>
    </comment>
    <comment ref="A17" authorId="0">
      <text>
        <r>
          <rPr>
            <sz val="9"/>
            <color indexed="81"/>
            <rFont val="Tahoma"/>
            <family val="2"/>
          </rPr>
          <t>A cura della Direzione Centrale</t>
        </r>
      </text>
    </comment>
    <comment ref="A18" authorId="0">
      <text>
        <r>
          <rPr>
            <sz val="9"/>
            <color indexed="81"/>
            <rFont val="Tahoma"/>
            <family val="2"/>
          </rPr>
          <t>A cura della Direzione Centrale</t>
        </r>
      </text>
    </comment>
    <comment ref="A19" authorId="0">
      <text>
        <r>
          <rPr>
            <sz val="9"/>
            <color indexed="81"/>
            <rFont val="Tahoma"/>
            <family val="2"/>
          </rPr>
          <t>A cura della Direzione Centrale</t>
        </r>
      </text>
    </comment>
  </commentList>
</comments>
</file>

<file path=xl/comments4.xml><?xml version="1.0" encoding="utf-8"?>
<comments xmlns="http://schemas.openxmlformats.org/spreadsheetml/2006/main">
  <authors>
    <author>MERRA SALVATORE</author>
  </authors>
  <commentList>
    <comment ref="A10" authorId="0">
      <text>
        <r>
          <rPr>
            <sz val="9"/>
            <color indexed="81"/>
            <rFont val="Tahoma"/>
            <family val="2"/>
          </rPr>
          <t>A cura della Direzione Centrale</t>
        </r>
      </text>
    </comment>
    <comment ref="A11" authorId="0">
      <text>
        <r>
          <rPr>
            <sz val="9"/>
            <color indexed="81"/>
            <rFont val="Tahoma"/>
            <family val="2"/>
          </rPr>
          <t>A cura della Direzione Centrale</t>
        </r>
      </text>
    </comment>
    <comment ref="A12" authorId="0">
      <text>
        <r>
          <rPr>
            <sz val="9"/>
            <color indexed="81"/>
            <rFont val="Tahoma"/>
            <family val="2"/>
          </rPr>
          <t>A cura della Direzione Centrale</t>
        </r>
      </text>
    </comment>
    <comment ref="A13" authorId="0">
      <text>
        <r>
          <rPr>
            <sz val="9"/>
            <color indexed="81"/>
            <rFont val="Tahoma"/>
            <family val="2"/>
          </rPr>
          <t>A cura della Direzione Centrale</t>
        </r>
      </text>
    </comment>
    <comment ref="A14" authorId="0">
      <text>
        <r>
          <rPr>
            <sz val="9"/>
            <color indexed="81"/>
            <rFont val="Tahoma"/>
            <family val="2"/>
          </rPr>
          <t>A cura della Direzione Centrale</t>
        </r>
      </text>
    </comment>
    <comment ref="A15" authorId="0">
      <text>
        <r>
          <rPr>
            <sz val="9"/>
            <color indexed="81"/>
            <rFont val="Tahoma"/>
            <family val="2"/>
          </rPr>
          <t>A cura della Direzione Centrale</t>
        </r>
      </text>
    </comment>
    <comment ref="A16" authorId="0">
      <text>
        <r>
          <rPr>
            <sz val="9"/>
            <color indexed="81"/>
            <rFont val="Tahoma"/>
            <family val="2"/>
          </rPr>
          <t>A cura della Direzione Centrale</t>
        </r>
      </text>
    </comment>
    <comment ref="A17" authorId="0">
      <text>
        <r>
          <rPr>
            <sz val="9"/>
            <color indexed="81"/>
            <rFont val="Tahoma"/>
            <family val="2"/>
          </rPr>
          <t>A cura della Direzione Centrale</t>
        </r>
      </text>
    </comment>
    <comment ref="A18" authorId="0">
      <text>
        <r>
          <rPr>
            <sz val="9"/>
            <color indexed="81"/>
            <rFont val="Tahoma"/>
            <family val="2"/>
          </rPr>
          <t>A cura della Direzione Centrale</t>
        </r>
      </text>
    </comment>
    <comment ref="A19" authorId="0">
      <text>
        <r>
          <rPr>
            <sz val="9"/>
            <color indexed="81"/>
            <rFont val="Tahoma"/>
            <family val="2"/>
          </rPr>
          <t>A cura della Direzione Centrale</t>
        </r>
      </text>
    </comment>
  </commentList>
</comments>
</file>

<file path=xl/comments5.xml><?xml version="1.0" encoding="utf-8"?>
<comments xmlns="http://schemas.openxmlformats.org/spreadsheetml/2006/main">
  <authors>
    <author>MERRA SALVATORE</author>
  </authors>
  <commentList>
    <comment ref="A10" authorId="0">
      <text>
        <r>
          <rPr>
            <sz val="9"/>
            <color indexed="81"/>
            <rFont val="Tahoma"/>
            <family val="2"/>
          </rPr>
          <t>A cura della Direzione Centrale</t>
        </r>
      </text>
    </comment>
    <comment ref="A11" authorId="0">
      <text>
        <r>
          <rPr>
            <sz val="9"/>
            <color indexed="81"/>
            <rFont val="Tahoma"/>
            <family val="2"/>
          </rPr>
          <t>A cura della Direzione Centrale</t>
        </r>
      </text>
    </comment>
    <comment ref="A12" authorId="0">
      <text>
        <r>
          <rPr>
            <sz val="9"/>
            <color indexed="81"/>
            <rFont val="Tahoma"/>
            <family val="2"/>
          </rPr>
          <t>A cura della Direzione Centrale</t>
        </r>
      </text>
    </comment>
    <comment ref="A13" authorId="0">
      <text>
        <r>
          <rPr>
            <sz val="9"/>
            <color indexed="81"/>
            <rFont val="Tahoma"/>
            <family val="2"/>
          </rPr>
          <t>A cura della Direzione Centrale</t>
        </r>
      </text>
    </comment>
    <comment ref="A14" authorId="0">
      <text>
        <r>
          <rPr>
            <sz val="9"/>
            <color indexed="81"/>
            <rFont val="Tahoma"/>
            <family val="2"/>
          </rPr>
          <t>A cura della Direzione Centrale</t>
        </r>
      </text>
    </comment>
    <comment ref="A15" authorId="0">
      <text>
        <r>
          <rPr>
            <sz val="9"/>
            <color indexed="81"/>
            <rFont val="Tahoma"/>
            <family val="2"/>
          </rPr>
          <t>A cura della Direzione Centrale</t>
        </r>
      </text>
    </comment>
    <comment ref="A16" authorId="0">
      <text>
        <r>
          <rPr>
            <sz val="9"/>
            <color indexed="81"/>
            <rFont val="Tahoma"/>
            <family val="2"/>
          </rPr>
          <t>A cura della Direzione Centrale</t>
        </r>
      </text>
    </comment>
    <comment ref="A17" authorId="0">
      <text>
        <r>
          <rPr>
            <sz val="9"/>
            <color indexed="81"/>
            <rFont val="Tahoma"/>
            <family val="2"/>
          </rPr>
          <t>A cura della Direzione Centrale</t>
        </r>
      </text>
    </comment>
    <comment ref="A18" authorId="0">
      <text>
        <r>
          <rPr>
            <sz val="9"/>
            <color indexed="81"/>
            <rFont val="Tahoma"/>
            <family val="2"/>
          </rPr>
          <t>A cura della Direzione Centrale</t>
        </r>
      </text>
    </comment>
    <comment ref="A19" authorId="0">
      <text>
        <r>
          <rPr>
            <sz val="9"/>
            <color indexed="81"/>
            <rFont val="Tahoma"/>
            <family val="2"/>
          </rPr>
          <t>A cura della Direzione Centrale</t>
        </r>
      </text>
    </comment>
  </commentList>
</comments>
</file>

<file path=xl/comments6.xml><?xml version="1.0" encoding="utf-8"?>
<comments xmlns="http://schemas.openxmlformats.org/spreadsheetml/2006/main">
  <authors>
    <author>MERRA SALVATORE</author>
  </authors>
  <commentList>
    <comment ref="A10" authorId="0">
      <text>
        <r>
          <rPr>
            <sz val="9"/>
            <color indexed="81"/>
            <rFont val="Tahoma"/>
            <family val="2"/>
          </rPr>
          <t>A cura della Direzione Centrale</t>
        </r>
      </text>
    </comment>
    <comment ref="A11" authorId="0">
      <text>
        <r>
          <rPr>
            <sz val="9"/>
            <color indexed="81"/>
            <rFont val="Tahoma"/>
            <family val="2"/>
          </rPr>
          <t>A cura della Direzione Centrale</t>
        </r>
      </text>
    </comment>
    <comment ref="A12" authorId="0">
      <text>
        <r>
          <rPr>
            <sz val="9"/>
            <color indexed="81"/>
            <rFont val="Tahoma"/>
            <family val="2"/>
          </rPr>
          <t>A cura della Direzione Centrale</t>
        </r>
      </text>
    </comment>
    <comment ref="A13" authorId="0">
      <text>
        <r>
          <rPr>
            <sz val="9"/>
            <color indexed="81"/>
            <rFont val="Tahoma"/>
            <family val="2"/>
          </rPr>
          <t>A cura della Direzione Centrale</t>
        </r>
      </text>
    </comment>
    <comment ref="A14" authorId="0">
      <text>
        <r>
          <rPr>
            <sz val="9"/>
            <color indexed="81"/>
            <rFont val="Tahoma"/>
            <family val="2"/>
          </rPr>
          <t>A cura della Direzione Centrale</t>
        </r>
      </text>
    </comment>
    <comment ref="A15" authorId="0">
      <text>
        <r>
          <rPr>
            <sz val="9"/>
            <color indexed="81"/>
            <rFont val="Tahoma"/>
            <family val="2"/>
          </rPr>
          <t>A cura della Direzione Centrale</t>
        </r>
      </text>
    </comment>
    <comment ref="A16" authorId="0">
      <text>
        <r>
          <rPr>
            <sz val="9"/>
            <color indexed="81"/>
            <rFont val="Tahoma"/>
            <family val="2"/>
          </rPr>
          <t>A cura della Direzione Centrale</t>
        </r>
      </text>
    </comment>
    <comment ref="A17" authorId="0">
      <text>
        <r>
          <rPr>
            <sz val="9"/>
            <color indexed="81"/>
            <rFont val="Tahoma"/>
            <family val="2"/>
          </rPr>
          <t>A cura della Direzione Centrale</t>
        </r>
      </text>
    </comment>
    <comment ref="A18" authorId="0">
      <text>
        <r>
          <rPr>
            <sz val="9"/>
            <color indexed="81"/>
            <rFont val="Tahoma"/>
            <family val="2"/>
          </rPr>
          <t>A cura della Direzione Centrale</t>
        </r>
      </text>
    </comment>
    <comment ref="A19" authorId="0">
      <text>
        <r>
          <rPr>
            <sz val="9"/>
            <color indexed="81"/>
            <rFont val="Tahoma"/>
            <family val="2"/>
          </rPr>
          <t>A cura della Direzione Centrale</t>
        </r>
      </text>
    </comment>
  </commentList>
</comments>
</file>

<file path=xl/sharedStrings.xml><?xml version="1.0" encoding="utf-8"?>
<sst xmlns="http://schemas.openxmlformats.org/spreadsheetml/2006/main" count="662" uniqueCount="258">
  <si>
    <t>TIPOLOGIA RISORSE</t>
  </si>
  <si>
    <t>Arco temporale di validità del programma</t>
  </si>
  <si>
    <t>Importo Totale</t>
  </si>
  <si>
    <t>Stanziamenti di bilancio</t>
  </si>
  <si>
    <t>Totali</t>
  </si>
  <si>
    <t>TOTALE</t>
  </si>
  <si>
    <t>Disponibilità Finanziaria 2020</t>
  </si>
  <si>
    <t>Anno 2020</t>
  </si>
  <si>
    <t>Anno 2021</t>
  </si>
  <si>
    <t>Disponibilità Finanziaria 2021</t>
  </si>
  <si>
    <t>AGENZIA DELLE ENTRATE</t>
  </si>
  <si>
    <t>CODICE IMMOBILE</t>
  </si>
  <si>
    <t>TITOLARITA' GIURIDICA</t>
  </si>
  <si>
    <t>DESCRIZIONE IMMOBILE</t>
  </si>
  <si>
    <t>Demaniale</t>
  </si>
  <si>
    <t>LP</t>
  </si>
  <si>
    <t>FIP</t>
  </si>
  <si>
    <t>FIP - Ceduto</t>
  </si>
  <si>
    <t>FP 1</t>
  </si>
  <si>
    <t>FP 1 - Ceduto</t>
  </si>
  <si>
    <t>Proprietà AdE</t>
  </si>
  <si>
    <t>Comodato Uso Gratuito</t>
  </si>
  <si>
    <t>FINALITA' SECONDO LINEE GUIDA MU</t>
  </si>
  <si>
    <t>Ottimizzazione spazi uso ufficio</t>
  </si>
  <si>
    <t>Miglioramento ambiente di lavoro / benessere organizzativo</t>
  </si>
  <si>
    <t>Ottimizzazione archivi</t>
  </si>
  <si>
    <t>Contenimento costi / Efficientamento energetico</t>
  </si>
  <si>
    <t>Conservazione immobile</t>
  </si>
  <si>
    <t>Completamento dell'opera</t>
  </si>
  <si>
    <t>Qualità ambientale / Bonifiche</t>
  </si>
  <si>
    <t>Adeguamento ai sensi del D. Lgs. n. 42/2004</t>
  </si>
  <si>
    <t>Adeguamento ai sensi del D. Lgs. n. 81/08</t>
  </si>
  <si>
    <t>Adeguamento normativo / messa a norma [diversi H) e I)]</t>
  </si>
  <si>
    <t>Attuazione "contratti energia" (ex D.P.R. 412/93 e D. Lgs. n. 115/08)</t>
  </si>
  <si>
    <t>Ordinaria</t>
  </si>
  <si>
    <t>Straordinaria</t>
  </si>
  <si>
    <t>QUADRO DELLE RISORSE NECESSARIE ALLA REALIZZAZIONE DEL PROGRAMMA</t>
  </si>
  <si>
    <t>Risorse derivanti da entrate aventi destinazione vincolata per legge</t>
  </si>
  <si>
    <t>Risorse derivanti da entrate acquisite mediante contrazione di mutuo</t>
  </si>
  <si>
    <t>Risorse acquisite mediante apporti di capitali privati</t>
  </si>
  <si>
    <t>Finanziamenti acquisibili ai sensi dell'art. 3 del DL 31/10/1990, n.310 convertito con modificazioni dalla legge 22/12/1990, n.403</t>
  </si>
  <si>
    <t>Risorse derivanti da trasferimento di immobili ex art. 191 D.Lgs. 50/2016</t>
  </si>
  <si>
    <t>Altra tipologia</t>
  </si>
  <si>
    <t>PROPOSTA DI PAL REGIONE XXXXX</t>
  </si>
  <si>
    <t xml:space="preserve">DELL'AGENZIA DELLE ENTRATE </t>
  </si>
  <si>
    <t>ELENCO DEGLI INTERVENTI DEL PROGRAMMA</t>
  </si>
  <si>
    <t>NUMERO INTERVENTO CUI (1)</t>
  </si>
  <si>
    <t>(1) Numero intervento: cf amministrazione + prima annualità del programma nel quale l'intervento è stato inserito + progressivo di 5 cifre della prima annualità del programma</t>
  </si>
  <si>
    <t>Cod. Int. Amm.ne</t>
  </si>
  <si>
    <t>Annualità nella quale si prevede di dare avvio alla procedura di affidamento</t>
  </si>
  <si>
    <t>Cognome</t>
  </si>
  <si>
    <t>Nome</t>
  </si>
  <si>
    <t xml:space="preserve">Codice CUP </t>
  </si>
  <si>
    <t>Responsabile del procedimento</t>
  </si>
  <si>
    <t>lotto funzionale (2)</t>
  </si>
  <si>
    <t>(2) lotto funzionale secondo la definizione dell'art.3 c.1 l. qq) del D.Lgs 50/2016</t>
  </si>
  <si>
    <t>lavoro complesso (3)</t>
  </si>
  <si>
    <t>codice ISTAT</t>
  </si>
  <si>
    <t>Reg</t>
  </si>
  <si>
    <t>Prov</t>
  </si>
  <si>
    <t>Comune</t>
  </si>
  <si>
    <t>03-01 Nuova realizzazione</t>
  </si>
  <si>
    <t>03-02 Demolizione</t>
  </si>
  <si>
    <t>03-03 Recupero</t>
  </si>
  <si>
    <t>03-04 Ristrutturazione</t>
  </si>
  <si>
    <t>03-05 Restauro</t>
  </si>
  <si>
    <t>03-06 Manutenzione Ordinaria</t>
  </si>
  <si>
    <t>03-07 Manutenzione Straordinaria</t>
  </si>
  <si>
    <t>03-51 Completamento di Nuova realizzazione</t>
  </si>
  <si>
    <t>03-52 Completamento di Demolizione</t>
  </si>
  <si>
    <t>03-53 Completamento di  Recupero</t>
  </si>
  <si>
    <t>03-54 Completamento di Ristrutturazione</t>
  </si>
  <si>
    <t>03-55 Completamento di Restauro</t>
  </si>
  <si>
    <t>03-56 Completamento di Manutenzione Ordinaria</t>
  </si>
  <si>
    <t>03-57 Completamento di Manutenzione Straordinaria</t>
  </si>
  <si>
    <t>03-58 Ampliamento</t>
  </si>
  <si>
    <t>03-99 Altro</t>
  </si>
  <si>
    <t>Indirizzo</t>
  </si>
  <si>
    <t xml:space="preserve">Tipologia </t>
  </si>
  <si>
    <t xml:space="preserve">Settore e sottosettore intervento </t>
  </si>
  <si>
    <t>Descrizione dell'intervento</t>
  </si>
  <si>
    <t xml:space="preserve">Livello di prorità </t>
  </si>
  <si>
    <t>1. Priorità massima</t>
  </si>
  <si>
    <t>2. Priorità media</t>
  </si>
  <si>
    <t>3. Priorità minima</t>
  </si>
  <si>
    <t>(3) lavoro complesso secondo la definizione dell'art.3 c.1 l. oo) del D.Lgs 50/2016</t>
  </si>
  <si>
    <t>(4) Ai sensi dell'art.4 c.6 DM 14/2018, in caso di demolizione di opera incompiuta l'importo comprende gli oneri per lo smaltimento dell'opera e per la rinaturalizzazione, riqualificazione ed eventuale bonifica del sito</t>
  </si>
  <si>
    <t>Costi su annualità successive</t>
  </si>
  <si>
    <t>(5) Importo complessivo ai sensi dell'art.3 c.6 DM 14/2018, ivi incluse le spese eventualmente sostenute antecedentemente alla prima annualità</t>
  </si>
  <si>
    <t>Scadenza utilizzo finanziamento derivante da mutuo</t>
  </si>
  <si>
    <t>Apporto di capitale privato</t>
  </si>
  <si>
    <t>Importo</t>
  </si>
  <si>
    <t>Tipologia</t>
  </si>
  <si>
    <t xml:space="preserve">Intervento aggiunto o variato a seguito di modifica programma </t>
  </si>
  <si>
    <t>1. modifica ex art.5 comma 9 lettera b)</t>
  </si>
  <si>
    <t>2. modifica ex art.5 comma 9 lettera c)</t>
  </si>
  <si>
    <t>3. modifica ex art.5 comma 9 lettera d)</t>
  </si>
  <si>
    <t>4. modifica ex art.5 comma 9 lettera e)</t>
  </si>
  <si>
    <t>5. modifica ex art.5 comma 11</t>
  </si>
  <si>
    <t>Valore eventuali immobili scheda C collegati</t>
  </si>
  <si>
    <t>codice fiscale</t>
  </si>
  <si>
    <t>DEFINIZIONE INTERVENTO EDILIZIO</t>
  </si>
  <si>
    <t>Manutenzione Ordinaria</t>
  </si>
  <si>
    <t>Manutenzione Straordinaria</t>
  </si>
  <si>
    <t>Restauro e risanamento conservativo</t>
  </si>
  <si>
    <t>Ristrutturazione edilizia</t>
  </si>
  <si>
    <t>Nuova Costruzione</t>
  </si>
  <si>
    <t>N.A.</t>
  </si>
  <si>
    <t>si</t>
  </si>
  <si>
    <t>no</t>
  </si>
  <si>
    <t>Miglioramento ambiente di lavoro/Benessere organizzativo</t>
  </si>
  <si>
    <r>
      <t>STIMA DEI COSTI DELL'INTERVENTO</t>
    </r>
    <r>
      <rPr>
        <sz val="11"/>
        <rFont val="Tahoma"/>
        <family val="2"/>
      </rPr>
      <t xml:space="preserve"> (4)</t>
    </r>
  </si>
  <si>
    <r>
      <t xml:space="preserve">Importo complessivo </t>
    </r>
    <r>
      <rPr>
        <sz val="11"/>
        <rFont val="Tahoma"/>
        <family val="2"/>
      </rPr>
      <t>(5)</t>
    </r>
  </si>
  <si>
    <t xml:space="preserve"> codice NUTS</t>
  </si>
  <si>
    <t>Adeguamenti diversi da D.Lgs 81/2008 e D.Lgs 42/2004</t>
  </si>
  <si>
    <t>Branca</t>
  </si>
  <si>
    <t>Demetrio</t>
  </si>
  <si>
    <t>ITF063</t>
  </si>
  <si>
    <t>Catanzaro</t>
  </si>
  <si>
    <t>via Lombardi, snc</t>
  </si>
  <si>
    <t>SCHEDA D:  PROGRAMMA TRIENNALE DELLE OPERE PUBBLICHE 2019 - 2021</t>
  </si>
  <si>
    <t>Anno 2019</t>
  </si>
  <si>
    <t>2019</t>
  </si>
  <si>
    <t>18</t>
  </si>
  <si>
    <t>079</t>
  </si>
  <si>
    <t>023</t>
  </si>
  <si>
    <t>ITH58</t>
  </si>
  <si>
    <t>Forlì</t>
  </si>
  <si>
    <t>C.so Mazzini, 17</t>
  </si>
  <si>
    <t>08</t>
  </si>
  <si>
    <t>040</t>
  </si>
  <si>
    <t>012</t>
  </si>
  <si>
    <t>Delfino</t>
  </si>
  <si>
    <t>Pasquale</t>
  </si>
  <si>
    <t>03</t>
  </si>
  <si>
    <t>015</t>
  </si>
  <si>
    <t>146</t>
  </si>
  <si>
    <t>ITC4C</t>
  </si>
  <si>
    <t>Milano</t>
  </si>
  <si>
    <t>V. Corelli, 28</t>
  </si>
  <si>
    <t>ITI21</t>
  </si>
  <si>
    <t>10</t>
  </si>
  <si>
    <t>054</t>
  </si>
  <si>
    <t>039</t>
  </si>
  <si>
    <t xml:space="preserve">Berrettini </t>
  </si>
  <si>
    <t>Stefano</t>
  </si>
  <si>
    <t>Perugia</t>
  </si>
  <si>
    <t>V. Canali, 12</t>
  </si>
  <si>
    <t>SCHEDA A: PROGRAMMA TRIENNALE DELLE OPERE PUBBLICHE 2019 - 2021</t>
  </si>
  <si>
    <t>Disponibilità Finanziaria 2019</t>
  </si>
  <si>
    <t xml:space="preserve"> Incorpora</t>
  </si>
  <si>
    <t>Giuseppe</t>
  </si>
  <si>
    <t>NCRGPP62P16G273L</t>
  </si>
  <si>
    <t>19</t>
  </si>
  <si>
    <t>081</t>
  </si>
  <si>
    <t>021</t>
  </si>
  <si>
    <t>ITG11</t>
  </si>
  <si>
    <t>Trapani</t>
  </si>
  <si>
    <t>via Manzo, 8</t>
  </si>
  <si>
    <t>SCHEDA DI SINTESI</t>
  </si>
  <si>
    <t>REGIONE</t>
  </si>
  <si>
    <t>TOTALE COMPLESSIVO da QUADRO ECONOMICO Interventi attribuiti Agenzia delle Entrate</t>
  </si>
  <si>
    <t>INTERVENTI EDIFICI DI PROPRIETA' AGENZIA DELLE ENTRATE</t>
  </si>
  <si>
    <t>INTERVENTI EDIFICI NON DI PROPRIETA' AGENZIA DELLE ENTRATE</t>
  </si>
  <si>
    <t>MANUTENZIONE ORDINARIA</t>
  </si>
  <si>
    <t>MANUTENZIONE STRAORDINARIA</t>
  </si>
  <si>
    <t>Abruzzo</t>
  </si>
  <si>
    <t>Basilicata</t>
  </si>
  <si>
    <t>Bolzano</t>
  </si>
  <si>
    <t>Calabria</t>
  </si>
  <si>
    <t>Campania</t>
  </si>
  <si>
    <t>Emilia Romagna</t>
  </si>
  <si>
    <t>Friuli Venezia Giulia</t>
  </si>
  <si>
    <t>Lazio</t>
  </si>
  <si>
    <t>Liguria</t>
  </si>
  <si>
    <t>Lombardia</t>
  </si>
  <si>
    <t>Marche</t>
  </si>
  <si>
    <t>Molise</t>
  </si>
  <si>
    <t>Piemonte</t>
  </si>
  <si>
    <t>Puglia</t>
  </si>
  <si>
    <t>Sardegna</t>
  </si>
  <si>
    <t>Sicilia</t>
  </si>
  <si>
    <t>Toscana</t>
  </si>
  <si>
    <t>Trento</t>
  </si>
  <si>
    <t>Umbria</t>
  </si>
  <si>
    <t>Veneto</t>
  </si>
  <si>
    <t>Valle D'Aosta</t>
  </si>
  <si>
    <t>DIREZIONI CENTRALI</t>
  </si>
  <si>
    <t>TOTALE comprensivo di IVA</t>
  </si>
  <si>
    <t>Leone</t>
  </si>
  <si>
    <t>Giovanni</t>
  </si>
  <si>
    <t>Napoli</t>
  </si>
  <si>
    <t xml:space="preserve"> Via Diaz</t>
  </si>
  <si>
    <t>Nicola</t>
  </si>
  <si>
    <t>Cataldo</t>
  </si>
  <si>
    <t>Avellino</t>
  </si>
  <si>
    <t>Via Mancini</t>
  </si>
  <si>
    <t>214Y0024</t>
  </si>
  <si>
    <t>Caserta</t>
  </si>
  <si>
    <t>Via Cesare Nattisti</t>
  </si>
  <si>
    <t>Bosco</t>
  </si>
  <si>
    <t>Benevento</t>
  </si>
  <si>
    <t>Via Aldo Moro</t>
  </si>
  <si>
    <t>049</t>
  </si>
  <si>
    <t>063</t>
  </si>
  <si>
    <t>15</t>
  </si>
  <si>
    <t>ITF33</t>
  </si>
  <si>
    <t>064</t>
  </si>
  <si>
    <t>008</t>
  </si>
  <si>
    <t>ITF34</t>
  </si>
  <si>
    <t>061</t>
  </si>
  <si>
    <t>022</t>
  </si>
  <si>
    <t>ITF31</t>
  </si>
  <si>
    <t>062</t>
  </si>
  <si>
    <t>ITF32</t>
  </si>
  <si>
    <t xml:space="preserve"> PROGRAMMA TRIENNALE DEI LAVORI 2019-2021</t>
  </si>
  <si>
    <t>Laffi</t>
  </si>
  <si>
    <t>Tiziana</t>
  </si>
  <si>
    <t>Priorità ALTA</t>
  </si>
  <si>
    <t>Priorità MEDIA</t>
  </si>
  <si>
    <t>Priorità BASSA</t>
  </si>
  <si>
    <t xml:space="preserve">TOTALE </t>
  </si>
  <si>
    <t xml:space="preserve">PTL 2019-2021
INTERVENTI DI COMPETENZA DELL'AGENZIA </t>
  </si>
  <si>
    <t>IMPORTO PTL 2019-2021 PER INTERVENTI SU IMMOBILI DI PROPRIETA' AdE</t>
  </si>
  <si>
    <t xml:space="preserve">AGENZIA DELLE ENTRATE </t>
  </si>
  <si>
    <t>06363391001 2019 00001</t>
  </si>
  <si>
    <t>06363391001 2019 00002</t>
  </si>
  <si>
    <t>06363391001 2019 00003</t>
  </si>
  <si>
    <t>06363391001 2019 00004</t>
  </si>
  <si>
    <t>06363391001 2019 00005</t>
  </si>
  <si>
    <t>06363391001 2019 00006</t>
  </si>
  <si>
    <t>06363391001 2019 00007</t>
  </si>
  <si>
    <t>06363391001 2019 00008</t>
  </si>
  <si>
    <t>06363391001 2019 00009</t>
  </si>
  <si>
    <t xml:space="preserve"> PTL 2019-21 DR CALABRIA</t>
  </si>
  <si>
    <t xml:space="preserve"> PTL 2019-21 DR CAMPANIA</t>
  </si>
  <si>
    <t xml:space="preserve"> PTL 2019-20 DR EMILIA ROMAGNA</t>
  </si>
  <si>
    <t xml:space="preserve"> PTL 2019-21 DR LOMBARDIA</t>
  </si>
  <si>
    <t>PTL 2019-21 DR SICILIA</t>
  </si>
  <si>
    <t xml:space="preserve"> PTL 2019-21 DR UMBRIA</t>
  </si>
  <si>
    <t>06363391001 2019 00010</t>
  </si>
  <si>
    <t>037</t>
  </si>
  <si>
    <t>ITH55</t>
  </si>
  <si>
    <t>006</t>
  </si>
  <si>
    <t>Bologna</t>
  </si>
  <si>
    <t>Via Dell'Abbadia, 3</t>
  </si>
  <si>
    <t>non ancora in uso</t>
  </si>
  <si>
    <t>05-33</t>
  </si>
  <si>
    <t>Catanzaro, via Lombardi snc.
Lavori di Manutenzione straordinaria, previa acquisizione della progettazione esecutiva, dell'impianto di climatizzazione esistente</t>
  </si>
  <si>
    <t xml:space="preserve"> Avellino, via Mancini 71.
Lavori di manutenzione straordinaria finalizzati all’adeguamento normativo ed alla conservazione del patrimonio</t>
  </si>
  <si>
    <t>Benevento via Aldo Moro snc .
Lavori di restauro e risanamento conservativo finalizzati all’adeguamento normativo e all’ottimizzazione degli spazi</t>
  </si>
  <si>
    <t>Caserta, via Cesare Battisti 16.
 Lavori di manutenzione straordinaria finalizzati all’adeguamento normativo ed alla conservazione del patrimonio</t>
  </si>
  <si>
    <t>Napoli, via Diaz 11. 
Lavori di restauro e risanamento conservativo finalizzati all’adeguamento normativo e all’ottimizzazione degli spazi</t>
  </si>
  <si>
    <t>Forlì, C.so Mazzini, 17.
Completamento dei lavori di manutenzione straordinaria all'intradosso dei solai per eliminare i rischi di sfondellamento nei locali in uso all'Agenzia</t>
  </si>
  <si>
    <t>Bologna, via Dell'Abbadia, 3 .
Caserma Gucci - Riqualificazione e rifuzionalizzazione ai fini dell'allocazione della Direzione Provinciale e dell'UT Bologna 1</t>
  </si>
  <si>
    <t>Milano, v. Corelli, 28.
Lavori di manutenzione straordinaria per
l'installazione di un impianto di spegnimento del tipo sprinkler. Realizzazione di una vasca di accumulo con gruppo di pressione. Realizzazione di un impianto di rilevazione fumi.</t>
  </si>
  <si>
    <t>Trapani, v. Manzo, 8.
Integrazione stanziamento, presente in PAL 2018, relativo alla manutenzione straordinaria degli infissi esterni, dei pannelli esterni e del rivestimento metallico in lastre dell’edificio  “A” facente parte del compendio immobiliare FIP costituito da  n. 3 edifici, oltre area scoperta di pertinenza, sito in Trapani via Ilio, via Manzo e via Rubino</t>
  </si>
  <si>
    <t>Perugia, via Canali, 12.
Ripristino calcestruzzo ammalorato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</si>
</sst>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 #,##0.00;\-&quot;€&quot;\ #,##0.00"/>
    <numFmt numFmtId="41" formatCode="_-* #,##0_-;\-* #,##0_-;_-* &quot;-&quot;_-;_-@_-"/>
    <numFmt numFmtId="44" formatCode="_-&quot;€&quot;\ * #,##0.00_-;\-&quot;€&quot;\ * #,##0.00_-;_-&quot;€&quot;\ * &quot;-&quot;??_-;_-@_-"/>
    <numFmt numFmtId="43" formatCode="_-* #,##0.00_-;\-* #,##0.00_-;_-* &quot;-&quot;??_-;_-@_-"/>
    <numFmt numFmtId="164" formatCode="_-[$€-2]\ * #,##0.00_-;\-[$€-2]\ * #,##0.00_-;_-[$€-2]\ * &quot;-&quot;??_-"/>
    <numFmt numFmtId="165" formatCode="[$-410]General"/>
  </numFmts>
  <fonts count="41"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i/>
      <sz val="9"/>
      <name val="Arial"/>
      <family val="2"/>
    </font>
    <font>
      <sz val="10"/>
      <name val="Tahoma"/>
      <family val="2"/>
    </font>
    <font>
      <b/>
      <sz val="10"/>
      <name val="Tahoma"/>
      <family val="2"/>
    </font>
    <font>
      <sz val="9"/>
      <name val="Tahoma"/>
      <family val="2"/>
    </font>
    <font>
      <sz val="8"/>
      <name val="Tahoma"/>
      <family val="2"/>
    </font>
    <font>
      <b/>
      <sz val="8"/>
      <name val="Tahoma"/>
      <family val="2"/>
    </font>
    <font>
      <sz val="8"/>
      <color indexed="8"/>
      <name val="Tahoma"/>
      <family val="2"/>
    </font>
    <font>
      <i/>
      <sz val="8"/>
      <name val="Tahoma"/>
      <family val="2"/>
    </font>
    <font>
      <sz val="10"/>
      <color indexed="8"/>
      <name val="Tahoma"/>
      <family val="2"/>
    </font>
    <font>
      <b/>
      <sz val="11"/>
      <name val="Tahoma"/>
      <family val="2"/>
    </font>
    <font>
      <b/>
      <sz val="9"/>
      <name val="Tahoma"/>
      <family val="2"/>
    </font>
    <font>
      <sz val="11"/>
      <name val="Tahoma"/>
      <family val="2"/>
    </font>
    <font>
      <sz val="9"/>
      <color indexed="81"/>
      <name val="Tahoma"/>
      <family val="2"/>
    </font>
    <font>
      <i/>
      <sz val="11"/>
      <name val="Tahoma"/>
      <family val="2"/>
    </font>
    <font>
      <sz val="12"/>
      <name val="Tahoma"/>
      <family val="2"/>
    </font>
    <font>
      <b/>
      <sz val="12"/>
      <name val="Tahoma"/>
      <family val="2"/>
    </font>
    <font>
      <sz val="20"/>
      <name val="Tahoma"/>
      <family val="2"/>
    </font>
    <font>
      <b/>
      <sz val="18"/>
      <color indexed="9"/>
      <name val="Calibri"/>
      <family val="2"/>
    </font>
    <font>
      <sz val="10"/>
      <color indexed="8"/>
      <name val="Calibri"/>
      <family val="2"/>
    </font>
    <font>
      <b/>
      <sz val="18"/>
      <name val="Calibri"/>
      <family val="2"/>
    </font>
    <font>
      <sz val="18"/>
      <name val="Calibri"/>
      <family val="2"/>
    </font>
    <font>
      <b/>
      <sz val="18"/>
      <color theme="0"/>
      <name val="Calibri"/>
      <family val="2"/>
    </font>
    <font>
      <sz val="16"/>
      <color indexed="8"/>
      <name val="Calibri"/>
      <family val="2"/>
    </font>
    <font>
      <b/>
      <sz val="14"/>
      <name val="Calibri"/>
      <family val="2"/>
    </font>
    <font>
      <sz val="14"/>
      <name val="Calibri"/>
      <family val="2"/>
    </font>
    <font>
      <b/>
      <sz val="14"/>
      <color theme="0"/>
      <name val="Calibri"/>
      <family val="2"/>
    </font>
    <font>
      <sz val="14"/>
      <color indexed="8"/>
      <name val="Calibri"/>
      <family val="2"/>
    </font>
    <font>
      <b/>
      <sz val="12"/>
      <name val="Calibri"/>
      <family val="2"/>
    </font>
    <font>
      <sz val="12"/>
      <name val="Calibri"/>
      <family val="2"/>
    </font>
    <font>
      <b/>
      <i/>
      <sz val="14"/>
      <color theme="0"/>
      <name val="Calibri"/>
      <family val="2"/>
    </font>
    <font>
      <b/>
      <i/>
      <sz val="12"/>
      <color theme="0"/>
      <name val="Calibri"/>
      <family val="2"/>
    </font>
    <font>
      <sz val="11"/>
      <color indexed="8"/>
      <name val="Calibri"/>
      <family val="2"/>
    </font>
    <font>
      <b/>
      <sz val="14"/>
      <color indexed="12"/>
      <name val="Calibri"/>
      <family val="2"/>
    </font>
    <font>
      <b/>
      <i/>
      <sz val="14"/>
      <name val="Calibri"/>
      <family val="2"/>
    </font>
    <font>
      <b/>
      <i/>
      <sz val="12"/>
      <name val="Calibri"/>
      <family val="2"/>
    </font>
    <font>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indexed="12"/>
        <bgColor indexed="64"/>
      </patternFill>
    </fill>
    <fill>
      <patternFill patternType="solid">
        <fgColor rgb="FF0000FF"/>
        <bgColor indexed="64"/>
      </patternFill>
    </fill>
    <fill>
      <patternFill patternType="solid">
        <fgColor indexed="51"/>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s>
  <cellStyleXfs count="21">
    <xf numFmtId="0" fontId="0" fillId="0" borderId="0"/>
    <xf numFmtId="41" fontId="3" fillId="0" borderId="0" applyFont="0" applyFill="0" applyBorder="0" applyAlignment="0" applyProtection="0"/>
    <xf numFmtId="0" fontId="3" fillId="0" borderId="0"/>
    <xf numFmtId="41" fontId="3" fillId="0" borderId="0" applyFont="0" applyFill="0" applyBorder="0" applyAlignment="0" applyProtection="0"/>
    <xf numFmtId="0" fontId="3" fillId="0" borderId="0"/>
    <xf numFmtId="0" fontId="2" fillId="0" borderId="0"/>
    <xf numFmtId="43" fontId="3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6"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0" fontId="1" fillId="0" borderId="0"/>
    <xf numFmtId="0" fontId="1" fillId="0" borderId="0"/>
  </cellStyleXfs>
  <cellXfs count="222">
    <xf numFmtId="0" fontId="0" fillId="0" borderId="0" xfId="0"/>
    <xf numFmtId="4" fontId="0" fillId="0" borderId="0" xfId="0" applyNumberFormat="1"/>
    <xf numFmtId="0" fontId="6" fillId="0" borderId="0" xfId="0" applyFont="1"/>
    <xf numFmtId="0" fontId="6" fillId="0" borderId="0" xfId="0" applyFont="1" applyAlignment="1">
      <alignment horizontal="center"/>
    </xf>
    <xf numFmtId="0" fontId="6" fillId="0" borderId="0" xfId="0" applyFont="1" applyAlignment="1">
      <alignment horizontal="center" vertical="center" wrapText="1"/>
    </xf>
    <xf numFmtId="4" fontId="6" fillId="0" borderId="0" xfId="0" applyNumberFormat="1" applyFont="1"/>
    <xf numFmtId="0" fontId="11" fillId="0" borderId="0" xfId="0" applyFont="1"/>
    <xf numFmtId="0" fontId="9" fillId="0" borderId="0" xfId="0" applyFont="1" applyAlignment="1">
      <alignment horizontal="center" vertical="center"/>
    </xf>
    <xf numFmtId="0" fontId="9" fillId="0" borderId="0" xfId="0" applyFont="1"/>
    <xf numFmtId="0" fontId="9" fillId="0" borderId="0" xfId="0" applyFont="1" applyFill="1"/>
    <xf numFmtId="4" fontId="12" fillId="0" borderId="0" xfId="0" applyNumberFormat="1" applyFont="1" applyFill="1" applyBorder="1" applyAlignment="1">
      <alignment horizontal="right"/>
    </xf>
    <xf numFmtId="0" fontId="9" fillId="0" borderId="0" xfId="0" applyFont="1" applyBorder="1" applyAlignment="1">
      <alignment horizontal="center" vertical="center"/>
    </xf>
    <xf numFmtId="0" fontId="9"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center"/>
    </xf>
    <xf numFmtId="0" fontId="8" fillId="0" borderId="0" xfId="0" applyFont="1" applyFill="1" applyAlignment="1">
      <alignment horizontal="center" vertical="center"/>
    </xf>
    <xf numFmtId="0" fontId="3" fillId="0" borderId="0" xfId="0" applyFont="1"/>
    <xf numFmtId="4" fontId="10" fillId="0" borderId="0" xfId="0" applyNumberFormat="1" applyFont="1" applyFill="1" applyBorder="1"/>
    <xf numFmtId="4" fontId="6" fillId="0" borderId="1" xfId="1" applyNumberFormat="1" applyFont="1" applyFill="1" applyBorder="1" applyAlignment="1">
      <alignment horizontal="center" vertical="center" wrapText="1"/>
    </xf>
    <xf numFmtId="0" fontId="13" fillId="0" borderId="0" xfId="0" applyFont="1"/>
    <xf numFmtId="0" fontId="9" fillId="0" borderId="0" xfId="0" applyFont="1" applyAlignment="1">
      <alignment vertical="center" wrapText="1"/>
    </xf>
    <xf numFmtId="0" fontId="14" fillId="0" borderId="0" xfId="0" applyFont="1" applyAlignment="1">
      <alignment horizontal="center"/>
    </xf>
    <xf numFmtId="0" fontId="9" fillId="0" borderId="0" xfId="0" applyFont="1" applyFill="1" applyAlignment="1">
      <alignment horizontal="center" vertical="center" wrapText="1"/>
    </xf>
    <xf numFmtId="0" fontId="11" fillId="0" borderId="0" xfId="0" applyFont="1" applyFill="1" applyAlignment="1">
      <alignment wrapText="1"/>
    </xf>
    <xf numFmtId="49" fontId="6" fillId="0" borderId="0" xfId="0" applyNumberFormat="1" applyFont="1" applyFill="1" applyBorder="1" applyAlignment="1">
      <alignment horizontal="center" vertical="center" wrapText="1"/>
    </xf>
    <xf numFmtId="0" fontId="16" fillId="0" borderId="0" xfId="0" applyFont="1" applyAlignment="1">
      <alignment horizontal="center" vertical="center"/>
    </xf>
    <xf numFmtId="0" fontId="16" fillId="0" borderId="1" xfId="0" applyFont="1" applyFill="1" applyBorder="1" applyAlignment="1">
      <alignment horizontal="center" vertical="center"/>
    </xf>
    <xf numFmtId="0" fontId="16" fillId="0" borderId="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49" fontId="16" fillId="0" borderId="1" xfId="1"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shrinkToFit="1"/>
    </xf>
    <xf numFmtId="49" fontId="16" fillId="0" borderId="1" xfId="0" applyNumberFormat="1" applyFont="1" applyFill="1" applyBorder="1" applyAlignment="1">
      <alignment horizontal="center" vertical="center" wrapText="1"/>
    </xf>
    <xf numFmtId="49" fontId="16" fillId="0" borderId="8" xfId="0" applyNumberFormat="1" applyFont="1" applyFill="1" applyBorder="1" applyAlignment="1">
      <alignment horizontal="center" vertical="center" wrapText="1"/>
    </xf>
    <xf numFmtId="4" fontId="16" fillId="0" borderId="1" xfId="1" applyNumberFormat="1" applyFont="1" applyFill="1" applyBorder="1" applyAlignment="1">
      <alignment horizontal="center" vertical="center" wrapText="1"/>
    </xf>
    <xf numFmtId="0" fontId="16" fillId="0" borderId="0" xfId="0" applyFont="1" applyFill="1" applyAlignment="1">
      <alignment horizontal="center" vertical="center" wrapText="1"/>
    </xf>
    <xf numFmtId="0" fontId="14" fillId="0" borderId="0" xfId="0" applyFont="1" applyFill="1" applyBorder="1" applyAlignment="1">
      <alignment horizontal="center" vertical="center" wrapText="1"/>
    </xf>
    <xf numFmtId="4" fontId="14" fillId="0" borderId="0" xfId="0" applyNumberFormat="1" applyFont="1" applyFill="1" applyBorder="1"/>
    <xf numFmtId="0" fontId="16" fillId="0" borderId="0" xfId="0" applyFont="1" applyFill="1" applyAlignment="1">
      <alignment horizontal="center" vertical="center"/>
    </xf>
    <xf numFmtId="0" fontId="16" fillId="0" borderId="0" xfId="0" applyFont="1" applyFill="1"/>
    <xf numFmtId="0" fontId="16" fillId="0" borderId="0" xfId="0" applyFont="1" applyBorder="1" applyAlignment="1">
      <alignment horizontal="center" vertical="center"/>
    </xf>
    <xf numFmtId="4" fontId="18" fillId="0" borderId="0" xfId="0" applyNumberFormat="1" applyFont="1" applyFill="1" applyBorder="1" applyAlignment="1">
      <alignment horizontal="center" vertical="center"/>
    </xf>
    <xf numFmtId="4" fontId="18" fillId="0" borderId="0" xfId="0" applyNumberFormat="1" applyFont="1" applyFill="1" applyBorder="1" applyAlignment="1">
      <alignment horizontal="right"/>
    </xf>
    <xf numFmtId="0" fontId="18" fillId="0" borderId="0" xfId="0" applyFont="1" applyAlignment="1">
      <alignment horizontal="center"/>
    </xf>
    <xf numFmtId="4" fontId="16" fillId="0" borderId="0" xfId="0" applyNumberFormat="1" applyFont="1" applyAlignment="1">
      <alignment horizontal="center" vertical="center"/>
    </xf>
    <xf numFmtId="0" fontId="16" fillId="0" borderId="0" xfId="0" applyFont="1"/>
    <xf numFmtId="0" fontId="16" fillId="0" borderId="0" xfId="0" applyFont="1" applyAlignment="1">
      <alignment vertical="center" wrapText="1"/>
    </xf>
    <xf numFmtId="0" fontId="16" fillId="0" borderId="0" xfId="0" applyFont="1" applyAlignment="1">
      <alignment horizontal="left" vertical="center" wrapText="1"/>
    </xf>
    <xf numFmtId="44" fontId="16" fillId="0" borderId="1" xfId="1" applyNumberFormat="1" applyFont="1" applyFill="1" applyBorder="1" applyAlignment="1">
      <alignment horizontal="center" vertical="center"/>
    </xf>
    <xf numFmtId="44" fontId="14" fillId="0" borderId="14" xfId="0" applyNumberFormat="1" applyFont="1" applyFill="1" applyBorder="1" applyAlignment="1">
      <alignment horizontal="center" vertical="center"/>
    </xf>
    <xf numFmtId="44" fontId="14" fillId="0" borderId="13" xfId="0" applyNumberFormat="1" applyFont="1" applyFill="1" applyBorder="1" applyAlignment="1">
      <alignment horizontal="center" vertical="center"/>
    </xf>
    <xf numFmtId="0" fontId="14" fillId="0" borderId="0" xfId="0" applyFont="1" applyAlignment="1">
      <alignment horizontal="center"/>
    </xf>
    <xf numFmtId="0" fontId="14" fillId="0" borderId="0"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8" fillId="0" borderId="0" xfId="0" applyFont="1" applyAlignment="1">
      <alignment horizontal="center"/>
    </xf>
    <xf numFmtId="0" fontId="14" fillId="0" borderId="0" xfId="0" applyFont="1" applyAlignment="1">
      <alignment horizontal="center"/>
    </xf>
    <xf numFmtId="0" fontId="18" fillId="0" borderId="0" xfId="0" applyFont="1" applyAlignment="1">
      <alignment horizontal="center"/>
    </xf>
    <xf numFmtId="0" fontId="16"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0" borderId="0" xfId="0" applyFont="1" applyFill="1" applyBorder="1" applyAlignment="1">
      <alignment horizontal="center" vertical="center" wrapText="1"/>
    </xf>
    <xf numFmtId="44" fontId="6" fillId="0" borderId="1" xfId="1" applyNumberFormat="1" applyFont="1" applyFill="1" applyBorder="1" applyAlignment="1">
      <alignment horizontal="center" vertical="center"/>
    </xf>
    <xf numFmtId="44" fontId="7" fillId="0" borderId="14" xfId="0" applyNumberFormat="1" applyFont="1" applyFill="1" applyBorder="1" applyAlignment="1">
      <alignment horizontal="center" vertical="center"/>
    </xf>
    <xf numFmtId="49" fontId="16" fillId="2" borderId="1" xfId="0" applyNumberFormat="1" applyFont="1" applyFill="1" applyBorder="1" applyAlignment="1">
      <alignment horizontal="center" vertical="center"/>
    </xf>
    <xf numFmtId="44" fontId="16" fillId="2" borderId="1" xfId="1" applyNumberFormat="1" applyFont="1" applyFill="1" applyBorder="1" applyAlignment="1">
      <alignment horizontal="center" vertical="center"/>
    </xf>
    <xf numFmtId="0" fontId="14" fillId="0" borderId="0" xfId="0" applyFont="1" applyAlignment="1">
      <alignment horizontal="center"/>
    </xf>
    <xf numFmtId="0" fontId="14" fillId="0" borderId="0"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6" fillId="0" borderId="0" xfId="0" applyFont="1" applyFill="1" applyAlignment="1">
      <alignment horizontal="center"/>
    </xf>
    <xf numFmtId="0" fontId="18" fillId="0" borderId="0" xfId="0" applyFont="1" applyAlignment="1">
      <alignment horizontal="center"/>
    </xf>
    <xf numFmtId="0" fontId="14" fillId="0" borderId="0" xfId="0" applyFont="1" applyAlignment="1">
      <alignment horizontal="center"/>
    </xf>
    <xf numFmtId="0" fontId="14" fillId="0" borderId="0"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8" fillId="0" borderId="0" xfId="0" applyFont="1" applyAlignment="1">
      <alignment horizontal="center"/>
    </xf>
    <xf numFmtId="0" fontId="23" fillId="0" borderId="0" xfId="5" applyFont="1"/>
    <xf numFmtId="0" fontId="24" fillId="0" borderId="0" xfId="5" applyFont="1" applyBorder="1" applyAlignment="1">
      <alignment horizontal="center" vertical="center"/>
    </xf>
    <xf numFmtId="0" fontId="25" fillId="0" borderId="0" xfId="5" applyFont="1" applyBorder="1" applyAlignment="1">
      <alignment vertical="center"/>
    </xf>
    <xf numFmtId="0" fontId="27" fillId="0" borderId="0" xfId="5" applyFont="1"/>
    <xf numFmtId="0" fontId="28" fillId="0" borderId="0" xfId="5" applyFont="1" applyFill="1" applyBorder="1" applyAlignment="1">
      <alignment horizontal="center" vertical="center"/>
    </xf>
    <xf numFmtId="0" fontId="29" fillId="0" borderId="0" xfId="5" applyFont="1" applyBorder="1" applyAlignment="1">
      <alignment vertical="center"/>
    </xf>
    <xf numFmtId="0" fontId="31" fillId="0" borderId="0" xfId="5" applyFont="1" applyBorder="1"/>
    <xf numFmtId="0" fontId="32" fillId="0" borderId="0" xfId="5" applyFont="1" applyBorder="1"/>
    <xf numFmtId="0" fontId="33" fillId="0" borderId="0" xfId="5" applyFont="1" applyBorder="1"/>
    <xf numFmtId="0" fontId="31" fillId="0" borderId="0" xfId="5" applyFont="1" applyBorder="1" applyAlignment="1">
      <alignment horizontal="center" wrapText="1"/>
    </xf>
    <xf numFmtId="0" fontId="34" fillId="4" borderId="9" xfId="5" applyFont="1" applyFill="1" applyBorder="1" applyAlignment="1">
      <alignment horizontal="center" vertical="center"/>
    </xf>
    <xf numFmtId="0" fontId="35" fillId="4" borderId="9" xfId="5" applyFont="1" applyFill="1" applyBorder="1" applyAlignment="1">
      <alignment horizontal="center" vertical="center" wrapText="1"/>
    </xf>
    <xf numFmtId="0" fontId="35" fillId="4" borderId="1" xfId="5" applyFont="1" applyFill="1" applyBorder="1" applyAlignment="1">
      <alignment horizontal="center" vertical="center" wrapText="1"/>
    </xf>
    <xf numFmtId="0" fontId="32" fillId="0" borderId="0" xfId="5" applyFont="1" applyFill="1" applyBorder="1" applyAlignment="1">
      <alignment vertical="center"/>
    </xf>
    <xf numFmtId="0" fontId="33" fillId="0" borderId="0" xfId="5" applyFont="1"/>
    <xf numFmtId="0" fontId="30" fillId="4" borderId="1" xfId="5" applyFont="1" applyFill="1" applyBorder="1" applyAlignment="1">
      <alignment vertical="center"/>
    </xf>
    <xf numFmtId="44" fontId="37" fillId="5" borderId="1" xfId="6" applyNumberFormat="1" applyFont="1" applyFill="1" applyBorder="1" applyAlignment="1">
      <alignment horizontal="left" vertical="center"/>
    </xf>
    <xf numFmtId="43" fontId="31" fillId="0" borderId="0" xfId="5" applyNumberFormat="1" applyFont="1"/>
    <xf numFmtId="0" fontId="31" fillId="0" borderId="0" xfId="5" applyFont="1"/>
    <xf numFmtId="0" fontId="28" fillId="0" borderId="0" xfId="5" applyFont="1" applyFill="1" applyBorder="1" applyAlignment="1">
      <alignment vertical="center"/>
    </xf>
    <xf numFmtId="43" fontId="28" fillId="0" borderId="0" xfId="6" applyFont="1" applyFill="1" applyBorder="1" applyAlignment="1">
      <alignment vertical="center"/>
    </xf>
    <xf numFmtId="43" fontId="30" fillId="4" borderId="7" xfId="6" applyFont="1" applyFill="1" applyBorder="1" applyAlignment="1">
      <alignment horizontal="left" vertical="center"/>
    </xf>
    <xf numFmtId="43" fontId="30" fillId="4" borderId="1" xfId="5" applyNumberFormat="1" applyFont="1" applyFill="1" applyBorder="1" applyAlignment="1">
      <alignment wrapText="1"/>
    </xf>
    <xf numFmtId="0" fontId="31" fillId="0" borderId="0" xfId="5" applyFont="1" applyAlignment="1"/>
    <xf numFmtId="0" fontId="16" fillId="2" borderId="1" xfId="0" applyNumberFormat="1" applyFont="1" applyFill="1" applyBorder="1" applyAlignment="1">
      <alignment horizontal="center" vertical="center"/>
    </xf>
    <xf numFmtId="7" fontId="7" fillId="0" borderId="14" xfId="0" applyNumberFormat="1" applyFont="1" applyFill="1" applyBorder="1" applyAlignment="1">
      <alignment horizontal="center" vertical="center"/>
    </xf>
    <xf numFmtId="0" fontId="16" fillId="0" borderId="1" xfId="1" applyNumberFormat="1" applyFont="1" applyFill="1" applyBorder="1" applyAlignment="1">
      <alignment horizontal="center" vertical="center" wrapText="1"/>
    </xf>
    <xf numFmtId="44" fontId="16" fillId="0" borderId="1" xfId="1" applyNumberFormat="1" applyFont="1" applyFill="1" applyBorder="1" applyAlignment="1">
      <alignment horizontal="center" vertical="center" wrapText="1"/>
    </xf>
    <xf numFmtId="0" fontId="1" fillId="0" borderId="0" xfId="19"/>
    <xf numFmtId="0" fontId="39" fillId="6" borderId="1" xfId="20" applyFont="1" applyFill="1" applyBorder="1" applyAlignment="1">
      <alignment horizontal="center" vertical="center" wrapText="1"/>
    </xf>
    <xf numFmtId="0" fontId="32" fillId="0" borderId="0" xfId="20" applyFont="1" applyFill="1" applyBorder="1" applyAlignment="1">
      <alignment vertical="center"/>
    </xf>
    <xf numFmtId="0" fontId="33" fillId="0" borderId="0" xfId="20" applyFont="1" applyFill="1"/>
    <xf numFmtId="0" fontId="28" fillId="0" borderId="1" xfId="20" applyFont="1" applyFill="1" applyBorder="1" applyAlignment="1">
      <alignment vertical="center"/>
    </xf>
    <xf numFmtId="44" fontId="33" fillId="0" borderId="1" xfId="6" applyNumberFormat="1" applyFont="1" applyFill="1" applyBorder="1" applyAlignment="1">
      <alignment horizontal="left" vertical="center"/>
    </xf>
    <xf numFmtId="0" fontId="28" fillId="2" borderId="1" xfId="20" applyFont="1" applyFill="1" applyBorder="1" applyAlignment="1">
      <alignment vertical="center"/>
    </xf>
    <xf numFmtId="44" fontId="33" fillId="2" borderId="1" xfId="6" applyNumberFormat="1" applyFont="1" applyFill="1" applyBorder="1" applyAlignment="1">
      <alignment horizontal="left" vertical="center"/>
    </xf>
    <xf numFmtId="44" fontId="1" fillId="0" borderId="0" xfId="19" applyNumberFormat="1"/>
    <xf numFmtId="44" fontId="40" fillId="0" borderId="0" xfId="19" applyNumberFormat="1" applyFont="1" applyAlignment="1">
      <alignment vertical="center"/>
    </xf>
    <xf numFmtId="0" fontId="28" fillId="0" borderId="0" xfId="20" applyFont="1" applyFill="1" applyBorder="1" applyAlignment="1">
      <alignment vertical="center"/>
    </xf>
    <xf numFmtId="43" fontId="33" fillId="0" borderId="0" xfId="6" applyFont="1" applyFill="1" applyBorder="1" applyAlignment="1">
      <alignment vertical="center"/>
    </xf>
    <xf numFmtId="43" fontId="28" fillId="6" borderId="7" xfId="6" applyFont="1" applyFill="1" applyBorder="1" applyAlignment="1">
      <alignment horizontal="center" vertical="center"/>
    </xf>
    <xf numFmtId="43" fontId="32" fillId="6" borderId="1" xfId="20" applyNumberFormat="1" applyFont="1" applyFill="1" applyBorder="1" applyAlignment="1">
      <alignment wrapText="1"/>
    </xf>
    <xf numFmtId="44" fontId="32" fillId="6" borderId="1" xfId="20" applyNumberFormat="1" applyFont="1" applyFill="1" applyBorder="1" applyAlignment="1">
      <alignment wrapText="1"/>
    </xf>
    <xf numFmtId="43" fontId="1" fillId="0" borderId="0" xfId="19" applyNumberFormat="1"/>
    <xf numFmtId="0" fontId="1" fillId="0" borderId="0" xfId="20"/>
    <xf numFmtId="0" fontId="33" fillId="0" borderId="1" xfId="20" applyFont="1" applyFill="1" applyBorder="1" applyAlignment="1">
      <alignment vertical="center"/>
    </xf>
    <xf numFmtId="44" fontId="33" fillId="0" borderId="1" xfId="6" applyNumberFormat="1" applyFont="1" applyFill="1" applyBorder="1" applyAlignment="1">
      <alignment horizontal="right" vertical="center"/>
    </xf>
    <xf numFmtId="44" fontId="1" fillId="0" borderId="0" xfId="20" applyNumberFormat="1"/>
    <xf numFmtId="43" fontId="28" fillId="0" borderId="7" xfId="6" applyFont="1" applyFill="1" applyBorder="1" applyAlignment="1">
      <alignment horizontal="center" vertical="center"/>
    </xf>
    <xf numFmtId="43" fontId="28" fillId="0" borderId="1" xfId="20" applyNumberFormat="1" applyFont="1" applyFill="1" applyBorder="1" applyAlignment="1">
      <alignment wrapText="1"/>
    </xf>
    <xf numFmtId="43" fontId="1" fillId="0" borderId="0" xfId="20" applyNumberFormat="1"/>
    <xf numFmtId="43" fontId="23" fillId="0" borderId="0" xfId="5" applyNumberFormat="1" applyFont="1"/>
    <xf numFmtId="0" fontId="22" fillId="3" borderId="15" xfId="5" applyFont="1" applyFill="1" applyBorder="1" applyAlignment="1">
      <alignment horizontal="center" vertical="center"/>
    </xf>
    <xf numFmtId="0" fontId="22" fillId="3" borderId="0" xfId="5" applyFont="1" applyFill="1" applyBorder="1" applyAlignment="1">
      <alignment horizontal="center" vertical="center"/>
    </xf>
    <xf numFmtId="0" fontId="26" fillId="4" borderId="7" xfId="5" applyFont="1" applyFill="1" applyBorder="1" applyAlignment="1">
      <alignment horizontal="center" vertical="center"/>
    </xf>
    <xf numFmtId="0" fontId="26" fillId="4" borderId="9" xfId="5" applyFont="1" applyFill="1" applyBorder="1" applyAlignment="1">
      <alignment horizontal="center" vertical="center"/>
    </xf>
    <xf numFmtId="0" fontId="30" fillId="4" borderId="15" xfId="5" applyFont="1" applyFill="1" applyBorder="1" applyAlignment="1">
      <alignment horizontal="center" vertical="center"/>
    </xf>
    <xf numFmtId="0" fontId="30" fillId="4" borderId="0" xfId="5" applyFont="1" applyFill="1" applyBorder="1" applyAlignment="1">
      <alignment horizontal="center" vertical="center"/>
    </xf>
    <xf numFmtId="0" fontId="34" fillId="4" borderId="2" xfId="5" applyFont="1" applyFill="1" applyBorder="1" applyAlignment="1">
      <alignment horizontal="center" vertical="center"/>
    </xf>
    <xf numFmtId="0" fontId="34" fillId="4" borderId="3" xfId="5" applyFont="1" applyFill="1" applyBorder="1" applyAlignment="1">
      <alignment horizontal="center" vertical="center"/>
    </xf>
    <xf numFmtId="0" fontId="35" fillId="4" borderId="2" xfId="5" applyFont="1" applyFill="1" applyBorder="1" applyAlignment="1">
      <alignment horizontal="center" vertical="center" wrapText="1"/>
    </xf>
    <xf numFmtId="0" fontId="35" fillId="4" borderId="3" xfId="5" applyFont="1" applyFill="1" applyBorder="1" applyAlignment="1">
      <alignment horizontal="center" vertical="center" wrapText="1"/>
    </xf>
    <xf numFmtId="0" fontId="35" fillId="4" borderId="5" xfId="5" applyFont="1" applyFill="1" applyBorder="1" applyAlignment="1">
      <alignment horizontal="center" vertical="center" wrapText="1"/>
    </xf>
    <xf numFmtId="0" fontId="35" fillId="4" borderId="10" xfId="5" applyFont="1" applyFill="1" applyBorder="1" applyAlignment="1">
      <alignment horizontal="center" vertical="center" wrapText="1"/>
    </xf>
    <xf numFmtId="0" fontId="35" fillId="4" borderId="11" xfId="5" applyFont="1" applyFill="1" applyBorder="1" applyAlignment="1">
      <alignment horizontal="center" vertical="center" wrapText="1"/>
    </xf>
    <xf numFmtId="0" fontId="35" fillId="4" borderId="12" xfId="5" applyFont="1" applyFill="1" applyBorder="1" applyAlignment="1">
      <alignment horizontal="center" vertical="center" wrapText="1"/>
    </xf>
    <xf numFmtId="0" fontId="38" fillId="6" borderId="2" xfId="20" applyFont="1" applyFill="1" applyBorder="1" applyAlignment="1">
      <alignment horizontal="center" vertical="center"/>
    </xf>
    <xf numFmtId="0" fontId="38" fillId="6" borderId="3" xfId="20" applyFont="1" applyFill="1" applyBorder="1" applyAlignment="1">
      <alignment horizontal="center" vertical="center"/>
    </xf>
    <xf numFmtId="0" fontId="39" fillId="6" borderId="2" xfId="20" applyFont="1" applyFill="1" applyBorder="1" applyAlignment="1">
      <alignment horizontal="center" vertical="center" wrapText="1"/>
    </xf>
    <xf numFmtId="0" fontId="39" fillId="6" borderId="3" xfId="20" applyFont="1" applyFill="1" applyBorder="1" applyAlignment="1">
      <alignment horizontal="center" vertical="center" wrapText="1"/>
    </xf>
    <xf numFmtId="0" fontId="39" fillId="6" borderId="5" xfId="20" applyFont="1" applyFill="1" applyBorder="1" applyAlignment="1">
      <alignment horizontal="center" vertical="center" wrapText="1"/>
    </xf>
    <xf numFmtId="0" fontId="39" fillId="6" borderId="6" xfId="20" applyFont="1" applyFill="1" applyBorder="1" applyAlignment="1">
      <alignment horizontal="center" vertical="center" wrapText="1"/>
    </xf>
    <xf numFmtId="0" fontId="39" fillId="6" borderId="10" xfId="20" applyFont="1" applyFill="1" applyBorder="1" applyAlignment="1">
      <alignment horizontal="center" vertical="center" wrapText="1"/>
    </xf>
    <xf numFmtId="0" fontId="1" fillId="0" borderId="0" xfId="19" applyAlignment="1">
      <alignment horizontal="left" vertical="top" wrapText="1"/>
    </xf>
    <xf numFmtId="0" fontId="1" fillId="0" borderId="0" xfId="20" applyAlignment="1">
      <alignment horizontal="left" vertical="top" wrapText="1"/>
    </xf>
    <xf numFmtId="4" fontId="6" fillId="0" borderId="7" xfId="0" applyNumberFormat="1" applyFont="1" applyFill="1" applyBorder="1" applyAlignment="1">
      <alignment horizontal="right"/>
    </xf>
    <xf numFmtId="0" fontId="6" fillId="0" borderId="8" xfId="0" applyFont="1" applyFill="1" applyBorder="1" applyAlignment="1">
      <alignment horizontal="right"/>
    </xf>
    <xf numFmtId="0" fontId="9" fillId="0" borderId="7" xfId="0" applyFont="1" applyBorder="1" applyAlignment="1">
      <alignment horizontal="left" vertical="center" wrapText="1"/>
    </xf>
    <xf numFmtId="0" fontId="9" fillId="0" borderId="9" xfId="0" applyFont="1" applyBorder="1" applyAlignment="1">
      <alignment wrapText="1"/>
    </xf>
    <xf numFmtId="0" fontId="9" fillId="0" borderId="8" xfId="0" applyFont="1" applyBorder="1" applyAlignment="1">
      <alignment wrapText="1"/>
    </xf>
    <xf numFmtId="0" fontId="9" fillId="0" borderId="9" xfId="0" applyFont="1" applyBorder="1" applyAlignment="1">
      <alignment horizontal="left" vertical="center" wrapText="1"/>
    </xf>
    <xf numFmtId="0" fontId="9" fillId="0" borderId="8" xfId="0" applyFont="1" applyBorder="1" applyAlignment="1">
      <alignment horizontal="left" vertical="center" wrapText="1"/>
    </xf>
    <xf numFmtId="0" fontId="4"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8" xfId="0" applyFont="1" applyBorder="1" applyAlignment="1">
      <alignment horizontal="left" vertical="center" wrapText="1"/>
    </xf>
    <xf numFmtId="0" fontId="8" fillId="0" borderId="8" xfId="0" applyFont="1" applyBorder="1" applyAlignment="1">
      <alignment horizontal="center" vertical="center" wrapText="1"/>
    </xf>
    <xf numFmtId="0" fontId="8" fillId="0" borderId="1" xfId="0" applyFont="1" applyBorder="1" applyAlignment="1">
      <alignment horizontal="center" vertical="center" wrapText="1"/>
    </xf>
    <xf numFmtId="0" fontId="15" fillId="0" borderId="1" xfId="0" applyFont="1" applyBorder="1" applyAlignment="1">
      <alignment horizontal="center" vertical="center" wrapText="1"/>
    </xf>
    <xf numFmtId="4" fontId="6" fillId="0" borderId="8" xfId="0" applyNumberFormat="1" applyFont="1" applyFill="1" applyBorder="1" applyAlignment="1">
      <alignment horizontal="right"/>
    </xf>
    <xf numFmtId="0" fontId="15" fillId="0" borderId="8" xfId="0" applyFont="1" applyBorder="1" applyAlignment="1">
      <alignment horizontal="center" vertical="center" wrapText="1"/>
    </xf>
    <xf numFmtId="0" fontId="14" fillId="0" borderId="0" xfId="0" applyFont="1" applyAlignment="1">
      <alignment horizontal="center"/>
    </xf>
    <xf numFmtId="0" fontId="7" fillId="0" borderId="1" xfId="0" applyFont="1" applyBorder="1" applyAlignment="1">
      <alignment horizontal="center" vertical="center" wrapText="1"/>
    </xf>
    <xf numFmtId="0" fontId="18" fillId="0" borderId="0" xfId="0" applyFont="1" applyAlignment="1">
      <alignment horizontal="center"/>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6" fillId="0" borderId="0" xfId="0" applyFont="1" applyFill="1" applyAlignment="1">
      <alignment horizontal="center"/>
    </xf>
    <xf numFmtId="0" fontId="16" fillId="0" borderId="0" xfId="0" applyFont="1" applyAlignment="1">
      <alignment horizontal="left" vertical="center"/>
    </xf>
    <xf numFmtId="0" fontId="16" fillId="0" borderId="0" xfId="0" applyFont="1" applyAlignment="1">
      <alignment horizontal="center"/>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4" xfId="0" applyFont="1" applyFill="1" applyBorder="1" applyAlignment="1">
      <alignment horizontal="center" vertical="center"/>
    </xf>
    <xf numFmtId="0" fontId="14" fillId="0" borderId="1"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9" fillId="0" borderId="0" xfId="0" applyFont="1" applyAlignment="1">
      <alignment horizontal="center"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20" fillId="0" borderId="0" xfId="0" applyFont="1" applyAlignment="1">
      <alignment horizontal="center" vertical="center"/>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1" fillId="0" borderId="0" xfId="0" applyFont="1" applyFill="1" applyAlignment="1">
      <alignment horizontal="center" vertical="center"/>
    </xf>
    <xf numFmtId="0" fontId="21" fillId="0" borderId="0" xfId="0" applyFont="1" applyAlignment="1">
      <alignment horizontal="center" vertical="center"/>
    </xf>
  </cellXfs>
  <cellStyles count="21">
    <cellStyle name="Euro" xfId="7"/>
    <cellStyle name="Euro 2" xfId="8"/>
    <cellStyle name="Excel Built-in Normal" xfId="9"/>
    <cellStyle name="Migliaia [0]" xfId="1" builtinId="6"/>
    <cellStyle name="Migliaia [0] 2" xfId="3"/>
    <cellStyle name="Migliaia 2" xfId="10"/>
    <cellStyle name="Migliaia 2 2" xfId="11"/>
    <cellStyle name="Migliaia 3" xfId="12"/>
    <cellStyle name="Migliaia 4" xfId="13"/>
    <cellStyle name="Migliaia 4 2" xfId="14"/>
    <cellStyle name="Migliaia 5" xfId="6"/>
    <cellStyle name="Normale" xfId="0" builtinId="0"/>
    <cellStyle name="Normale 2" xfId="15"/>
    <cellStyle name="Normale 2 2" xfId="2"/>
    <cellStyle name="Normale 2 2 2" xfId="16"/>
    <cellStyle name="Normale 3" xfId="5"/>
    <cellStyle name="Normale 3 2" xfId="20"/>
    <cellStyle name="Normale 4" xfId="17"/>
    <cellStyle name="Normale 5" xfId="4"/>
    <cellStyle name="Normale 6" xfId="19"/>
    <cellStyle name="Valuta 2"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view="pageBreakPreview" topLeftCell="A13" zoomScale="75" zoomScaleNormal="70" zoomScaleSheetLayoutView="75" workbookViewId="0">
      <selection activeCell="B42" sqref="B42"/>
    </sheetView>
  </sheetViews>
  <sheetFormatPr defaultRowHeight="18.75" x14ac:dyDescent="0.3"/>
  <cols>
    <col min="1" max="1" width="35.7109375" style="104" customWidth="1"/>
    <col min="2" max="6" width="30.7109375" style="81" customWidth="1"/>
    <col min="7" max="7" width="9.140625" style="81"/>
    <col min="8" max="8" width="20.5703125" style="81" customWidth="1"/>
    <col min="9" max="10" width="17.85546875" style="81" customWidth="1"/>
    <col min="11" max="16384" width="9.140625" style="81"/>
  </cols>
  <sheetData>
    <row r="1" spans="1:10" ht="23.25" x14ac:dyDescent="0.2">
      <c r="A1" s="133" t="s">
        <v>224</v>
      </c>
      <c r="B1" s="134"/>
      <c r="C1" s="134"/>
      <c r="D1" s="134"/>
      <c r="E1" s="134"/>
      <c r="F1" s="134"/>
    </row>
    <row r="2" spans="1:10" ht="9.9499999999999993" customHeight="1" x14ac:dyDescent="0.2">
      <c r="A2" s="82"/>
      <c r="B2" s="83"/>
      <c r="C2" s="83"/>
      <c r="D2" s="83"/>
      <c r="E2" s="83"/>
      <c r="F2" s="83"/>
    </row>
    <row r="3" spans="1:10" s="84" customFormat="1" ht="23.25" x14ac:dyDescent="0.35">
      <c r="A3" s="135" t="s">
        <v>215</v>
      </c>
      <c r="B3" s="136"/>
      <c r="C3" s="136"/>
      <c r="D3" s="136"/>
      <c r="E3" s="136"/>
      <c r="F3" s="136"/>
    </row>
    <row r="4" spans="1:10" ht="9.9499999999999993" customHeight="1" x14ac:dyDescent="0.2">
      <c r="A4" s="85"/>
      <c r="B4" s="86"/>
      <c r="C4" s="86"/>
      <c r="D4" s="86"/>
      <c r="E4" s="86"/>
      <c r="F4" s="86"/>
    </row>
    <row r="5" spans="1:10" s="87" customFormat="1" x14ac:dyDescent="0.3">
      <c r="A5" s="137" t="s">
        <v>159</v>
      </c>
      <c r="B5" s="138"/>
      <c r="C5" s="138"/>
      <c r="D5" s="138"/>
      <c r="E5" s="138"/>
      <c r="F5" s="138"/>
    </row>
    <row r="6" spans="1:10" ht="9.9499999999999993" customHeight="1" x14ac:dyDescent="0.25">
      <c r="A6" s="88"/>
      <c r="B6" s="89"/>
      <c r="C6" s="89"/>
      <c r="D6" s="89"/>
      <c r="E6" s="89"/>
      <c r="F6" s="89"/>
    </row>
    <row r="7" spans="1:10" ht="45" customHeight="1" x14ac:dyDescent="0.2">
      <c r="A7" s="139" t="s">
        <v>160</v>
      </c>
      <c r="B7" s="141" t="s">
        <v>161</v>
      </c>
      <c r="C7" s="143" t="s">
        <v>162</v>
      </c>
      <c r="D7" s="144"/>
      <c r="E7" s="143" t="s">
        <v>163</v>
      </c>
      <c r="F7" s="144"/>
    </row>
    <row r="8" spans="1:10" s="87" customFormat="1" ht="45" customHeight="1" x14ac:dyDescent="0.3">
      <c r="A8" s="140"/>
      <c r="B8" s="142"/>
      <c r="C8" s="145"/>
      <c r="D8" s="146"/>
      <c r="E8" s="145"/>
      <c r="F8" s="146"/>
      <c r="H8" s="90"/>
    </row>
    <row r="9" spans="1:10" s="87" customFormat="1" ht="45" customHeight="1" x14ac:dyDescent="0.3">
      <c r="A9" s="91"/>
      <c r="B9" s="92"/>
      <c r="C9" s="93" t="s">
        <v>164</v>
      </c>
      <c r="D9" s="93" t="s">
        <v>165</v>
      </c>
      <c r="E9" s="93" t="s">
        <v>164</v>
      </c>
      <c r="F9" s="93" t="s">
        <v>165</v>
      </c>
      <c r="H9" s="90"/>
    </row>
    <row r="10" spans="1:10" ht="9.9499999999999993" customHeight="1" x14ac:dyDescent="0.25">
      <c r="A10" s="94"/>
      <c r="B10" s="95"/>
      <c r="C10" s="95"/>
      <c r="D10" s="95"/>
      <c r="E10" s="95"/>
      <c r="F10" s="95"/>
    </row>
    <row r="11" spans="1:10" ht="24.95" customHeight="1" x14ac:dyDescent="0.3">
      <c r="A11" s="96" t="s">
        <v>166</v>
      </c>
      <c r="B11" s="97">
        <f t="shared" ref="B11:B20" si="0">C11+D11+E11+F11</f>
        <v>0</v>
      </c>
      <c r="C11" s="97">
        <v>0</v>
      </c>
      <c r="D11" s="97">
        <v>0</v>
      </c>
      <c r="E11" s="97">
        <v>0</v>
      </c>
      <c r="F11" s="97">
        <v>0</v>
      </c>
      <c r="H11" s="98"/>
      <c r="I11" s="99"/>
      <c r="J11" s="99"/>
    </row>
    <row r="12" spans="1:10" ht="24.95" customHeight="1" x14ac:dyDescent="0.3">
      <c r="A12" s="96" t="s">
        <v>167</v>
      </c>
      <c r="B12" s="97">
        <v>0</v>
      </c>
      <c r="C12" s="97">
        <v>0</v>
      </c>
      <c r="D12" s="97">
        <v>0</v>
      </c>
      <c r="E12" s="97">
        <v>0</v>
      </c>
      <c r="F12" s="97">
        <v>0</v>
      </c>
      <c r="H12" s="98"/>
    </row>
    <row r="13" spans="1:10" ht="24.95" customHeight="1" x14ac:dyDescent="0.3">
      <c r="A13" s="96" t="s">
        <v>168</v>
      </c>
      <c r="B13" s="97">
        <f t="shared" si="0"/>
        <v>0</v>
      </c>
      <c r="C13" s="97">
        <v>0</v>
      </c>
      <c r="D13" s="97">
        <v>0</v>
      </c>
      <c r="E13" s="97">
        <v>0</v>
      </c>
      <c r="F13" s="97">
        <v>0</v>
      </c>
      <c r="H13" s="98"/>
    </row>
    <row r="14" spans="1:10" ht="24.95" customHeight="1" x14ac:dyDescent="0.3">
      <c r="A14" s="96" t="s">
        <v>169</v>
      </c>
      <c r="B14" s="97">
        <f t="shared" si="0"/>
        <v>359000</v>
      </c>
      <c r="C14" s="97">
        <v>0</v>
      </c>
      <c r="D14" s="97">
        <f>PTL_CALABRIA!X10</f>
        <v>359000</v>
      </c>
      <c r="E14" s="97">
        <v>0</v>
      </c>
      <c r="F14" s="97">
        <v>0</v>
      </c>
      <c r="H14" s="98"/>
      <c r="I14" s="99"/>
      <c r="J14" s="99"/>
    </row>
    <row r="15" spans="1:10" ht="24.95" customHeight="1" x14ac:dyDescent="0.3">
      <c r="A15" s="96" t="s">
        <v>170</v>
      </c>
      <c r="B15" s="97">
        <f>C15+D15+E15+F15</f>
        <v>5577167.2699999996</v>
      </c>
      <c r="C15" s="97">
        <v>0</v>
      </c>
      <c r="D15" s="97">
        <f>PTL_CAMPANIA!X13</f>
        <v>1581388.96</v>
      </c>
      <c r="E15" s="97">
        <v>0</v>
      </c>
      <c r="F15" s="97">
        <f>PTL_CAMPANIA!X10+PTL_CAMPANIA!X11+PTL_CAMPANIA!X12</f>
        <v>3995778.3099999996</v>
      </c>
      <c r="H15" s="98"/>
    </row>
    <row r="16" spans="1:10" ht="24.95" customHeight="1" x14ac:dyDescent="0.3">
      <c r="A16" s="96" t="s">
        <v>171</v>
      </c>
      <c r="B16" s="97">
        <f t="shared" si="0"/>
        <v>15522957</v>
      </c>
      <c r="C16" s="97">
        <v>0</v>
      </c>
      <c r="D16" s="97">
        <v>0</v>
      </c>
      <c r="E16" s="97">
        <v>0</v>
      </c>
      <c r="F16" s="97">
        <f>'PTL_EMILIA ROMAGNA'!AB20</f>
        <v>15522957</v>
      </c>
      <c r="H16" s="98"/>
    </row>
    <row r="17" spans="1:12" ht="24.95" customHeight="1" x14ac:dyDescent="0.3">
      <c r="A17" s="96" t="s">
        <v>172</v>
      </c>
      <c r="B17" s="97">
        <f t="shared" si="0"/>
        <v>0</v>
      </c>
      <c r="C17" s="97">
        <v>0</v>
      </c>
      <c r="D17" s="97">
        <v>0</v>
      </c>
      <c r="E17" s="97">
        <v>0</v>
      </c>
      <c r="F17" s="97">
        <v>0</v>
      </c>
      <c r="H17" s="98"/>
      <c r="I17" s="99"/>
      <c r="J17" s="99"/>
    </row>
    <row r="18" spans="1:12" ht="24.95" customHeight="1" x14ac:dyDescent="0.3">
      <c r="A18" s="96" t="s">
        <v>173</v>
      </c>
      <c r="B18" s="97">
        <f t="shared" si="0"/>
        <v>0</v>
      </c>
      <c r="C18" s="97">
        <v>0</v>
      </c>
      <c r="D18" s="97">
        <v>0</v>
      </c>
      <c r="E18" s="97">
        <v>0</v>
      </c>
      <c r="F18" s="97">
        <v>0</v>
      </c>
      <c r="H18" s="98"/>
    </row>
    <row r="19" spans="1:12" ht="24.95" customHeight="1" x14ac:dyDescent="0.3">
      <c r="A19" s="96" t="s">
        <v>174</v>
      </c>
      <c r="B19" s="97">
        <f t="shared" si="0"/>
        <v>0</v>
      </c>
      <c r="C19" s="97">
        <v>0</v>
      </c>
      <c r="D19" s="97">
        <v>0</v>
      </c>
      <c r="E19" s="97">
        <v>0</v>
      </c>
      <c r="F19" s="97">
        <v>0</v>
      </c>
      <c r="H19" s="98"/>
    </row>
    <row r="20" spans="1:12" ht="24.95" customHeight="1" x14ac:dyDescent="0.3">
      <c r="A20" s="96" t="s">
        <v>175</v>
      </c>
      <c r="B20" s="97">
        <f t="shared" si="0"/>
        <v>600000</v>
      </c>
      <c r="C20" s="97">
        <v>0</v>
      </c>
      <c r="D20" s="97">
        <v>0</v>
      </c>
      <c r="E20" s="97">
        <v>0</v>
      </c>
      <c r="F20" s="97">
        <f>PTL_LOMBARDIA!X10</f>
        <v>600000</v>
      </c>
      <c r="H20" s="98"/>
      <c r="I20" s="99"/>
      <c r="J20" s="99"/>
      <c r="K20" s="99"/>
      <c r="L20" s="99"/>
    </row>
    <row r="21" spans="1:12" ht="24.95" customHeight="1" x14ac:dyDescent="0.3">
      <c r="A21" s="96" t="s">
        <v>176</v>
      </c>
      <c r="B21" s="97">
        <f>C21+D21+E21+F21</f>
        <v>0</v>
      </c>
      <c r="C21" s="97">
        <v>0</v>
      </c>
      <c r="D21" s="97">
        <v>0</v>
      </c>
      <c r="E21" s="97">
        <v>0</v>
      </c>
      <c r="F21" s="97">
        <v>0</v>
      </c>
      <c r="H21" s="98"/>
    </row>
    <row r="22" spans="1:12" ht="24.95" customHeight="1" x14ac:dyDescent="0.3">
      <c r="A22" s="96" t="s">
        <v>177</v>
      </c>
      <c r="B22" s="97">
        <f t="shared" ref="B22:B32" si="1">C22+D22+E22+F22</f>
        <v>0</v>
      </c>
      <c r="C22" s="97">
        <v>0</v>
      </c>
      <c r="D22" s="97">
        <v>0</v>
      </c>
      <c r="E22" s="97">
        <v>0</v>
      </c>
      <c r="F22" s="97">
        <v>0</v>
      </c>
      <c r="H22" s="98"/>
    </row>
    <row r="23" spans="1:12" ht="24.95" customHeight="1" x14ac:dyDescent="0.3">
      <c r="A23" s="96" t="s">
        <v>178</v>
      </c>
      <c r="B23" s="97">
        <f t="shared" si="1"/>
        <v>0</v>
      </c>
      <c r="C23" s="97">
        <v>0</v>
      </c>
      <c r="D23" s="97">
        <v>0</v>
      </c>
      <c r="E23" s="97">
        <v>0</v>
      </c>
      <c r="F23" s="97">
        <v>0</v>
      </c>
      <c r="H23" s="98"/>
      <c r="I23" s="99"/>
      <c r="J23" s="99"/>
      <c r="K23" s="99"/>
      <c r="L23" s="99"/>
    </row>
    <row r="24" spans="1:12" s="99" customFormat="1" ht="24.95" customHeight="1" x14ac:dyDescent="0.3">
      <c r="A24" s="96" t="s">
        <v>179</v>
      </c>
      <c r="B24" s="97">
        <f t="shared" si="1"/>
        <v>0</v>
      </c>
      <c r="C24" s="97">
        <v>0</v>
      </c>
      <c r="D24" s="97">
        <v>0</v>
      </c>
      <c r="E24" s="97">
        <v>0</v>
      </c>
      <c r="F24" s="97">
        <v>0</v>
      </c>
      <c r="H24" s="98"/>
      <c r="I24" s="81"/>
      <c r="J24" s="81"/>
      <c r="K24" s="81"/>
      <c r="L24" s="81"/>
    </row>
    <row r="25" spans="1:12" ht="24.95" customHeight="1" x14ac:dyDescent="0.3">
      <c r="A25" s="96" t="s">
        <v>180</v>
      </c>
      <c r="B25" s="97">
        <f t="shared" si="1"/>
        <v>0</v>
      </c>
      <c r="C25" s="97">
        <v>0</v>
      </c>
      <c r="D25" s="97">
        <v>0</v>
      </c>
      <c r="E25" s="97">
        <v>0</v>
      </c>
      <c r="F25" s="97">
        <v>0</v>
      </c>
      <c r="H25" s="98"/>
    </row>
    <row r="26" spans="1:12" ht="24.95" customHeight="1" x14ac:dyDescent="0.3">
      <c r="A26" s="96" t="s">
        <v>181</v>
      </c>
      <c r="B26" s="97">
        <f t="shared" si="1"/>
        <v>199800</v>
      </c>
      <c r="C26" s="97">
        <v>0</v>
      </c>
      <c r="D26" s="97">
        <v>0</v>
      </c>
      <c r="E26" s="97">
        <v>0</v>
      </c>
      <c r="F26" s="97">
        <f>PTL_SICILIA!X10</f>
        <v>199800</v>
      </c>
      <c r="H26" s="98"/>
    </row>
    <row r="27" spans="1:12" ht="24.95" customHeight="1" x14ac:dyDescent="0.3">
      <c r="A27" s="96" t="s">
        <v>182</v>
      </c>
      <c r="B27" s="97">
        <f t="shared" si="1"/>
        <v>0</v>
      </c>
      <c r="C27" s="97">
        <v>0</v>
      </c>
      <c r="D27" s="97">
        <v>0</v>
      </c>
      <c r="E27" s="97">
        <v>0</v>
      </c>
      <c r="F27" s="97">
        <v>0</v>
      </c>
      <c r="H27" s="98"/>
    </row>
    <row r="28" spans="1:12" ht="24.95" customHeight="1" x14ac:dyDescent="0.3">
      <c r="A28" s="96" t="s">
        <v>183</v>
      </c>
      <c r="B28" s="97">
        <f t="shared" si="1"/>
        <v>0</v>
      </c>
      <c r="C28" s="97">
        <v>0</v>
      </c>
      <c r="D28" s="97">
        <v>0</v>
      </c>
      <c r="E28" s="97">
        <v>0</v>
      </c>
      <c r="F28" s="97">
        <v>0</v>
      </c>
      <c r="H28" s="98"/>
    </row>
    <row r="29" spans="1:12" ht="24.95" customHeight="1" x14ac:dyDescent="0.3">
      <c r="A29" s="96" t="s">
        <v>184</v>
      </c>
      <c r="B29" s="97">
        <f t="shared" si="1"/>
        <v>400830.45</v>
      </c>
      <c r="C29" s="97">
        <v>0</v>
      </c>
      <c r="D29" s="97">
        <v>0</v>
      </c>
      <c r="E29" s="97">
        <v>0</v>
      </c>
      <c r="F29" s="97">
        <f>PTL_UMBRIA!X10</f>
        <v>400830.45</v>
      </c>
      <c r="H29" s="98"/>
    </row>
    <row r="30" spans="1:12" ht="24.95" customHeight="1" x14ac:dyDescent="0.3">
      <c r="A30" s="96" t="s">
        <v>185</v>
      </c>
      <c r="B30" s="97">
        <f t="shared" si="1"/>
        <v>0</v>
      </c>
      <c r="C30" s="97">
        <v>0</v>
      </c>
      <c r="D30" s="97">
        <v>0</v>
      </c>
      <c r="E30" s="97">
        <v>0</v>
      </c>
      <c r="F30" s="97">
        <v>0</v>
      </c>
      <c r="H30" s="98"/>
    </row>
    <row r="31" spans="1:12" ht="24.95" customHeight="1" x14ac:dyDescent="0.3">
      <c r="A31" s="96" t="s">
        <v>186</v>
      </c>
      <c r="B31" s="97">
        <f t="shared" si="1"/>
        <v>0</v>
      </c>
      <c r="C31" s="97">
        <v>0</v>
      </c>
      <c r="D31" s="97">
        <v>0</v>
      </c>
      <c r="E31" s="97">
        <v>0</v>
      </c>
      <c r="F31" s="97">
        <v>0</v>
      </c>
      <c r="H31" s="98"/>
    </row>
    <row r="32" spans="1:12" ht="24.95" customHeight="1" x14ac:dyDescent="0.3">
      <c r="A32" s="96" t="s">
        <v>187</v>
      </c>
      <c r="B32" s="97">
        <f t="shared" si="1"/>
        <v>0</v>
      </c>
      <c r="C32" s="97">
        <v>0</v>
      </c>
      <c r="D32" s="97">
        <v>0</v>
      </c>
      <c r="E32" s="97">
        <v>0</v>
      </c>
      <c r="F32" s="97">
        <v>0</v>
      </c>
      <c r="H32" s="98"/>
    </row>
    <row r="33" spans="1:8" ht="16.5" customHeight="1" x14ac:dyDescent="0.3">
      <c r="A33" s="100"/>
      <c r="B33" s="101"/>
      <c r="C33" s="101"/>
      <c r="D33" s="101"/>
      <c r="E33" s="101"/>
      <c r="F33" s="101"/>
      <c r="H33" s="98"/>
    </row>
    <row r="34" spans="1:8" x14ac:dyDescent="0.3">
      <c r="A34" s="102" t="s">
        <v>188</v>
      </c>
      <c r="B34" s="103">
        <f>SUM(B11:B33)</f>
        <v>22659754.719999999</v>
      </c>
      <c r="C34" s="103">
        <f t="shared" ref="C34:E34" si="2">SUM(C11:C33)</f>
        <v>0</v>
      </c>
      <c r="D34" s="103">
        <f t="shared" si="2"/>
        <v>1940388.96</v>
      </c>
      <c r="E34" s="103">
        <f t="shared" si="2"/>
        <v>0</v>
      </c>
      <c r="F34" s="103">
        <f>SUM(F11:F33)</f>
        <v>20719365.759999998</v>
      </c>
      <c r="H34" s="98"/>
    </row>
    <row r="42" spans="1:8" x14ac:dyDescent="0.3">
      <c r="B42" s="132">
        <f>'Proprietà AdE'!C28+'Dettaglio Interventi AdE'!C28</f>
        <v>22659754.719999999</v>
      </c>
    </row>
  </sheetData>
  <mergeCells count="7">
    <mergeCell ref="A1:F1"/>
    <mergeCell ref="A3:F3"/>
    <mergeCell ref="A5:F5"/>
    <mergeCell ref="A7:A8"/>
    <mergeCell ref="B7:B8"/>
    <mergeCell ref="C7:D8"/>
    <mergeCell ref="E7:F8"/>
  </mergeCells>
  <printOptions horizontalCentered="1"/>
  <pageMargins left="0.19685039370078741" right="0.19685039370078741" top="0.39370078740157483" bottom="0.39370078740157483" header="0.11811023622047245" footer="0.11811023622047245"/>
  <pageSetup paperSize="9" scale="67" orientation="landscape" r:id="rId1"/>
  <headerFooter>
    <oddFooter>&amp;CPag. &amp;P di &amp;N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46"/>
  <sheetViews>
    <sheetView tabSelected="1" view="pageBreakPreview" zoomScale="85" zoomScaleNormal="160" zoomScaleSheetLayoutView="85" workbookViewId="0">
      <pane ySplit="9" topLeftCell="A10" activePane="bottomLeft" state="frozen"/>
      <selection pane="bottomLeft" activeCell="A11" sqref="A11"/>
    </sheetView>
  </sheetViews>
  <sheetFormatPr defaultRowHeight="10.5" x14ac:dyDescent="0.15"/>
  <cols>
    <col min="1" max="1" width="18.7109375" style="23" customWidth="1"/>
    <col min="2" max="2" width="8.85546875" style="23" customWidth="1"/>
    <col min="3" max="4" width="16.7109375" style="6" customWidth="1"/>
    <col min="5" max="6" width="10.7109375" style="6" customWidth="1"/>
    <col min="7" max="7" width="15.5703125" style="6" bestFit="1" customWidth="1"/>
    <col min="8" max="8" width="11.7109375" style="6" customWidth="1"/>
    <col min="9" max="9" width="12" style="6" customWidth="1"/>
    <col min="10" max="11" width="8.7109375" style="6" customWidth="1"/>
    <col min="12" max="12" width="9.42578125" style="6" customWidth="1"/>
    <col min="13" max="13" width="12.85546875" style="6" customWidth="1"/>
    <col min="14" max="14" width="10.7109375" style="6" hidden="1" customWidth="1"/>
    <col min="15" max="15" width="13.42578125" style="6" hidden="1" customWidth="1"/>
    <col min="16" max="16" width="11.7109375" style="6" hidden="1" customWidth="1"/>
    <col min="17" max="17" width="20.7109375" style="6" hidden="1" customWidth="1"/>
    <col min="18" max="18" width="24.85546875" style="6" customWidth="1"/>
    <col min="19" max="19" width="14.140625" style="6" customWidth="1"/>
    <col min="20" max="20" width="35.7109375" style="13" customWidth="1"/>
    <col min="21" max="21" width="11.5703125" style="13" customWidth="1"/>
    <col min="22" max="22" width="20.5703125" style="13" hidden="1" customWidth="1"/>
    <col min="23" max="23" width="16.5703125" style="13" hidden="1" customWidth="1"/>
    <col min="24" max="25" width="15.7109375" style="13" customWidth="1"/>
    <col min="26" max="26" width="15.7109375" style="6" customWidth="1"/>
    <col min="27" max="27" width="13.7109375" style="6" customWidth="1"/>
    <col min="28" max="28" width="17.7109375" style="6" customWidth="1"/>
    <col min="29" max="29" width="12.5703125" style="6" customWidth="1"/>
    <col min="30" max="30" width="15.7109375" style="6" customWidth="1"/>
    <col min="31" max="31" width="9.5703125" style="6" customWidth="1"/>
    <col min="32" max="32" width="10.5703125" style="6" customWidth="1"/>
    <col min="33" max="33" width="17.85546875" style="6" customWidth="1"/>
    <col min="34" max="16384" width="9.140625" style="6"/>
  </cols>
  <sheetData>
    <row r="1" spans="1:33" ht="15" x14ac:dyDescent="0.15">
      <c r="A1" s="202" t="s">
        <v>239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row>
    <row r="2" spans="1:33" ht="15" x14ac:dyDescent="0.15">
      <c r="A2" s="216" t="s">
        <v>120</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row>
    <row r="3" spans="1:33" ht="15" x14ac:dyDescent="0.15">
      <c r="A3" s="216" t="s">
        <v>44</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row>
    <row r="4" spans="1:33" ht="15" x14ac:dyDescent="0.15">
      <c r="A4" s="216" t="s">
        <v>45</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row>
    <row r="5" spans="1:33" x14ac:dyDescent="0.15">
      <c r="A5" s="22"/>
      <c r="B5" s="22"/>
      <c r="C5" s="7"/>
      <c r="D5" s="7"/>
      <c r="E5" s="7"/>
      <c r="F5" s="7"/>
      <c r="G5" s="7"/>
      <c r="H5" s="7"/>
      <c r="I5" s="7"/>
      <c r="J5" s="7"/>
      <c r="K5" s="7"/>
      <c r="L5" s="7"/>
      <c r="M5" s="7"/>
      <c r="N5" s="7"/>
      <c r="O5" s="7"/>
      <c r="P5" s="7"/>
      <c r="Q5" s="7"/>
      <c r="R5" s="7"/>
      <c r="S5" s="7"/>
      <c r="T5" s="7"/>
      <c r="U5" s="7"/>
      <c r="V5" s="7"/>
      <c r="W5" s="7"/>
      <c r="X5" s="7"/>
      <c r="Y5" s="7"/>
      <c r="Z5" s="8"/>
      <c r="AA5" s="8"/>
      <c r="AB5" s="8"/>
      <c r="AC5" s="8"/>
      <c r="AD5" s="8"/>
      <c r="AE5" s="8"/>
      <c r="AF5" s="8"/>
      <c r="AG5" s="8"/>
    </row>
    <row r="6" spans="1:33" s="19" customFormat="1" ht="12" customHeight="1" x14ac:dyDescent="0.2">
      <c r="A6" s="183" t="s">
        <v>46</v>
      </c>
      <c r="B6" s="183" t="s">
        <v>48</v>
      </c>
      <c r="C6" s="177" t="s">
        <v>52</v>
      </c>
      <c r="D6" s="177" t="s">
        <v>49</v>
      </c>
      <c r="E6" s="210" t="s">
        <v>53</v>
      </c>
      <c r="F6" s="211"/>
      <c r="G6" s="212"/>
      <c r="H6" s="183" t="s">
        <v>54</v>
      </c>
      <c r="I6" s="183" t="s">
        <v>56</v>
      </c>
      <c r="J6" s="195" t="s">
        <v>57</v>
      </c>
      <c r="K6" s="195"/>
      <c r="L6" s="195"/>
      <c r="M6" s="183" t="s">
        <v>113</v>
      </c>
      <c r="N6" s="180" t="s">
        <v>11</v>
      </c>
      <c r="O6" s="180" t="s">
        <v>12</v>
      </c>
      <c r="P6" s="196" t="s">
        <v>13</v>
      </c>
      <c r="Q6" s="197"/>
      <c r="R6" s="177" t="s">
        <v>78</v>
      </c>
      <c r="S6" s="177" t="s">
        <v>79</v>
      </c>
      <c r="T6" s="177" t="s">
        <v>80</v>
      </c>
      <c r="U6" s="177" t="s">
        <v>81</v>
      </c>
      <c r="V6" s="180" t="s">
        <v>22</v>
      </c>
      <c r="W6" s="180" t="s">
        <v>101</v>
      </c>
      <c r="X6" s="203" t="s">
        <v>111</v>
      </c>
      <c r="Y6" s="204"/>
      <c r="Z6" s="204"/>
      <c r="AA6" s="204"/>
      <c r="AB6" s="204"/>
      <c r="AC6" s="204"/>
      <c r="AD6" s="204"/>
      <c r="AE6" s="204"/>
      <c r="AF6" s="205"/>
      <c r="AG6" s="217" t="s">
        <v>93</v>
      </c>
    </row>
    <row r="7" spans="1:33" s="19" customFormat="1" ht="12" customHeight="1" x14ac:dyDescent="0.2">
      <c r="A7" s="184"/>
      <c r="B7" s="184"/>
      <c r="C7" s="178"/>
      <c r="D7" s="178"/>
      <c r="E7" s="213"/>
      <c r="F7" s="214"/>
      <c r="G7" s="215"/>
      <c r="H7" s="184"/>
      <c r="I7" s="184"/>
      <c r="J7" s="195"/>
      <c r="K7" s="195"/>
      <c r="L7" s="195"/>
      <c r="M7" s="184"/>
      <c r="N7" s="181"/>
      <c r="O7" s="181"/>
      <c r="P7" s="198"/>
      <c r="Q7" s="199"/>
      <c r="R7" s="178"/>
      <c r="S7" s="178"/>
      <c r="T7" s="178"/>
      <c r="U7" s="178"/>
      <c r="V7" s="181"/>
      <c r="W7" s="181"/>
      <c r="X7" s="206"/>
      <c r="Y7" s="207"/>
      <c r="Z7" s="207"/>
      <c r="AA7" s="207"/>
      <c r="AB7" s="207"/>
      <c r="AC7" s="207"/>
      <c r="AD7" s="207"/>
      <c r="AE7" s="207"/>
      <c r="AF7" s="208"/>
      <c r="AG7" s="218"/>
    </row>
    <row r="8" spans="1:33" s="19" customFormat="1" ht="26.25" customHeight="1" x14ac:dyDescent="0.2">
      <c r="A8" s="184"/>
      <c r="B8" s="184"/>
      <c r="C8" s="178"/>
      <c r="D8" s="178"/>
      <c r="E8" s="213"/>
      <c r="F8" s="214"/>
      <c r="G8" s="215"/>
      <c r="H8" s="184"/>
      <c r="I8" s="184"/>
      <c r="J8" s="195" t="s">
        <v>58</v>
      </c>
      <c r="K8" s="195" t="s">
        <v>59</v>
      </c>
      <c r="L8" s="195" t="s">
        <v>60</v>
      </c>
      <c r="M8" s="184"/>
      <c r="N8" s="181"/>
      <c r="O8" s="181"/>
      <c r="P8" s="200"/>
      <c r="Q8" s="201"/>
      <c r="R8" s="178"/>
      <c r="S8" s="178"/>
      <c r="T8" s="178"/>
      <c r="U8" s="178"/>
      <c r="V8" s="181"/>
      <c r="W8" s="181"/>
      <c r="X8" s="191" t="s">
        <v>121</v>
      </c>
      <c r="Y8" s="191" t="s">
        <v>7</v>
      </c>
      <c r="Z8" s="193" t="s">
        <v>8</v>
      </c>
      <c r="AA8" s="189" t="s">
        <v>87</v>
      </c>
      <c r="AB8" s="189" t="s">
        <v>112</v>
      </c>
      <c r="AC8" s="189" t="s">
        <v>99</v>
      </c>
      <c r="AD8" s="189" t="s">
        <v>89</v>
      </c>
      <c r="AE8" s="209" t="s">
        <v>90</v>
      </c>
      <c r="AF8" s="209"/>
      <c r="AG8" s="218"/>
    </row>
    <row r="9" spans="1:33" s="19" customFormat="1" ht="44.25" customHeight="1" x14ac:dyDescent="0.2">
      <c r="A9" s="185"/>
      <c r="B9" s="185"/>
      <c r="C9" s="179"/>
      <c r="D9" s="179"/>
      <c r="E9" s="26" t="s">
        <v>50</v>
      </c>
      <c r="F9" s="26" t="s">
        <v>51</v>
      </c>
      <c r="G9" s="26" t="s">
        <v>100</v>
      </c>
      <c r="H9" s="185"/>
      <c r="I9" s="185"/>
      <c r="J9" s="195"/>
      <c r="K9" s="195"/>
      <c r="L9" s="195"/>
      <c r="M9" s="185"/>
      <c r="N9" s="182"/>
      <c r="O9" s="182"/>
      <c r="P9" s="60" t="s">
        <v>60</v>
      </c>
      <c r="Q9" s="60" t="s">
        <v>77</v>
      </c>
      <c r="R9" s="179"/>
      <c r="S9" s="179"/>
      <c r="T9" s="179"/>
      <c r="U9" s="179"/>
      <c r="V9" s="182"/>
      <c r="W9" s="182"/>
      <c r="X9" s="192"/>
      <c r="Y9" s="192"/>
      <c r="Z9" s="194"/>
      <c r="AA9" s="190"/>
      <c r="AB9" s="190"/>
      <c r="AC9" s="190"/>
      <c r="AD9" s="190"/>
      <c r="AE9" s="62" t="s">
        <v>91</v>
      </c>
      <c r="AF9" s="61" t="s">
        <v>92</v>
      </c>
      <c r="AG9" s="219"/>
    </row>
    <row r="10" spans="1:33" ht="28.5" x14ac:dyDescent="0.15">
      <c r="A10" s="30" t="s">
        <v>240</v>
      </c>
      <c r="B10" s="31"/>
      <c r="C10" s="31"/>
      <c r="D10" s="31" t="s">
        <v>122</v>
      </c>
      <c r="E10" s="31" t="s">
        <v>144</v>
      </c>
      <c r="F10" s="31" t="s">
        <v>145</v>
      </c>
      <c r="G10" s="31"/>
      <c r="H10" s="31" t="s">
        <v>109</v>
      </c>
      <c r="I10" s="31" t="s">
        <v>109</v>
      </c>
      <c r="J10" s="31" t="s">
        <v>141</v>
      </c>
      <c r="K10" s="31" t="s">
        <v>142</v>
      </c>
      <c r="L10" s="31" t="s">
        <v>143</v>
      </c>
      <c r="M10" s="31" t="s">
        <v>140</v>
      </c>
      <c r="N10" s="32">
        <v>21200005</v>
      </c>
      <c r="O10" s="33" t="s">
        <v>16</v>
      </c>
      <c r="P10" s="32" t="s">
        <v>146</v>
      </c>
      <c r="Q10" s="32" t="s">
        <v>147</v>
      </c>
      <c r="R10" s="33" t="s">
        <v>67</v>
      </c>
      <c r="S10" s="34" t="s">
        <v>247</v>
      </c>
      <c r="T10" s="32" t="s">
        <v>257</v>
      </c>
      <c r="U10" s="32" t="s">
        <v>82</v>
      </c>
      <c r="V10" s="32" t="s">
        <v>27</v>
      </c>
      <c r="W10" s="32" t="s">
        <v>103</v>
      </c>
      <c r="X10" s="49">
        <v>400830.45</v>
      </c>
      <c r="Y10" s="49"/>
      <c r="Z10" s="49"/>
      <c r="AA10" s="49">
        <v>0</v>
      </c>
      <c r="AB10" s="67">
        <v>400830.45</v>
      </c>
      <c r="AC10" s="49">
        <v>0</v>
      </c>
      <c r="AD10" s="49">
        <v>0</v>
      </c>
      <c r="AE10" s="49">
        <v>0</v>
      </c>
      <c r="AF10" s="35" t="s">
        <v>107</v>
      </c>
      <c r="AG10" s="18"/>
    </row>
    <row r="11" spans="1:33" ht="32.1" customHeight="1" x14ac:dyDescent="0.15">
      <c r="A11" s="30"/>
      <c r="B11" s="31"/>
      <c r="C11" s="31"/>
      <c r="D11" s="31"/>
      <c r="E11" s="31"/>
      <c r="F11" s="31"/>
      <c r="G11" s="31"/>
      <c r="H11" s="31"/>
      <c r="I11" s="31"/>
      <c r="J11" s="31"/>
      <c r="K11" s="31"/>
      <c r="L11" s="31"/>
      <c r="M11" s="31"/>
      <c r="N11" s="32"/>
      <c r="O11" s="33"/>
      <c r="P11" s="32"/>
      <c r="Q11" s="32"/>
      <c r="R11" s="33"/>
      <c r="S11" s="34"/>
      <c r="T11" s="32"/>
      <c r="U11" s="32"/>
      <c r="V11" s="32"/>
      <c r="W11" s="32"/>
      <c r="X11" s="49"/>
      <c r="Y11" s="49"/>
      <c r="Z11" s="49"/>
      <c r="AA11" s="49"/>
      <c r="AB11" s="49"/>
      <c r="AC11" s="49"/>
      <c r="AD11" s="49"/>
      <c r="AE11" s="49"/>
      <c r="AF11" s="35"/>
      <c r="AG11" s="18"/>
    </row>
    <row r="12" spans="1:33" ht="32.1" customHeight="1" x14ac:dyDescent="0.15">
      <c r="A12" s="30"/>
      <c r="B12" s="31"/>
      <c r="C12" s="31"/>
      <c r="D12" s="31"/>
      <c r="E12" s="31"/>
      <c r="F12" s="31"/>
      <c r="G12" s="31"/>
      <c r="H12" s="31"/>
      <c r="I12" s="31"/>
      <c r="J12" s="31"/>
      <c r="K12" s="31"/>
      <c r="L12" s="31"/>
      <c r="M12" s="31"/>
      <c r="N12" s="32"/>
      <c r="O12" s="33"/>
      <c r="P12" s="32"/>
      <c r="Q12" s="32"/>
      <c r="R12" s="33"/>
      <c r="S12" s="34"/>
      <c r="T12" s="32"/>
      <c r="U12" s="32"/>
      <c r="V12" s="32"/>
      <c r="W12" s="32"/>
      <c r="X12" s="49"/>
      <c r="Y12" s="49"/>
      <c r="Z12" s="49"/>
      <c r="AA12" s="49"/>
      <c r="AB12" s="49"/>
      <c r="AC12" s="49"/>
      <c r="AD12" s="49"/>
      <c r="AE12" s="49"/>
      <c r="AF12" s="35"/>
      <c r="AG12" s="18"/>
    </row>
    <row r="13" spans="1:33" ht="32.1" customHeight="1" x14ac:dyDescent="0.15">
      <c r="A13" s="30"/>
      <c r="B13" s="31"/>
      <c r="C13" s="31"/>
      <c r="D13" s="31"/>
      <c r="E13" s="31"/>
      <c r="F13" s="31"/>
      <c r="G13" s="31"/>
      <c r="H13" s="31"/>
      <c r="I13" s="31"/>
      <c r="J13" s="31"/>
      <c r="K13" s="31"/>
      <c r="L13" s="31"/>
      <c r="M13" s="31"/>
      <c r="N13" s="32"/>
      <c r="O13" s="33"/>
      <c r="P13" s="32"/>
      <c r="Q13" s="32"/>
      <c r="R13" s="33"/>
      <c r="S13" s="34"/>
      <c r="T13" s="32"/>
      <c r="U13" s="32"/>
      <c r="V13" s="32"/>
      <c r="W13" s="32"/>
      <c r="X13" s="49"/>
      <c r="Y13" s="49"/>
      <c r="Z13" s="49"/>
      <c r="AA13" s="49"/>
      <c r="AB13" s="49"/>
      <c r="AC13" s="49"/>
      <c r="AD13" s="49"/>
      <c r="AE13" s="49"/>
      <c r="AF13" s="35"/>
      <c r="AG13" s="18"/>
    </row>
    <row r="14" spans="1:33" ht="32.1" customHeight="1" x14ac:dyDescent="0.15">
      <c r="A14" s="30"/>
      <c r="B14" s="31"/>
      <c r="C14" s="31"/>
      <c r="D14" s="31"/>
      <c r="E14" s="31"/>
      <c r="F14" s="31"/>
      <c r="G14" s="31"/>
      <c r="H14" s="31"/>
      <c r="I14" s="31"/>
      <c r="J14" s="31"/>
      <c r="K14" s="31"/>
      <c r="L14" s="31"/>
      <c r="M14" s="31"/>
      <c r="N14" s="32"/>
      <c r="O14" s="33"/>
      <c r="P14" s="32"/>
      <c r="Q14" s="32"/>
      <c r="R14" s="33"/>
      <c r="S14" s="34"/>
      <c r="T14" s="32"/>
      <c r="U14" s="32"/>
      <c r="V14" s="32"/>
      <c r="W14" s="32"/>
      <c r="X14" s="49"/>
      <c r="Y14" s="49"/>
      <c r="Z14" s="49"/>
      <c r="AA14" s="49"/>
      <c r="AB14" s="49"/>
      <c r="AC14" s="49"/>
      <c r="AD14" s="49"/>
      <c r="AE14" s="49"/>
      <c r="AF14" s="35"/>
      <c r="AG14" s="18"/>
    </row>
    <row r="15" spans="1:33" ht="32.1" customHeight="1" x14ac:dyDescent="0.15">
      <c r="A15" s="30"/>
      <c r="B15" s="31"/>
      <c r="C15" s="31"/>
      <c r="D15" s="31"/>
      <c r="E15" s="31"/>
      <c r="F15" s="31"/>
      <c r="G15" s="31"/>
      <c r="H15" s="31"/>
      <c r="I15" s="31"/>
      <c r="J15" s="31"/>
      <c r="K15" s="31"/>
      <c r="L15" s="31"/>
      <c r="M15" s="31"/>
      <c r="N15" s="32"/>
      <c r="O15" s="33"/>
      <c r="P15" s="32"/>
      <c r="Q15" s="32"/>
      <c r="R15" s="33"/>
      <c r="S15" s="34"/>
      <c r="T15" s="32"/>
      <c r="U15" s="32"/>
      <c r="V15" s="32"/>
      <c r="W15" s="32"/>
      <c r="X15" s="49"/>
      <c r="Y15" s="49"/>
      <c r="Z15" s="49"/>
      <c r="AA15" s="49"/>
      <c r="AB15" s="49"/>
      <c r="AC15" s="49"/>
      <c r="AD15" s="49"/>
      <c r="AE15" s="49"/>
      <c r="AF15" s="35"/>
      <c r="AG15" s="18"/>
    </row>
    <row r="16" spans="1:33" ht="32.1" customHeight="1" x14ac:dyDescent="0.15">
      <c r="A16" s="30"/>
      <c r="B16" s="31"/>
      <c r="C16" s="31"/>
      <c r="D16" s="31"/>
      <c r="E16" s="31"/>
      <c r="F16" s="31"/>
      <c r="G16" s="31"/>
      <c r="H16" s="31"/>
      <c r="I16" s="31"/>
      <c r="J16" s="31"/>
      <c r="K16" s="31"/>
      <c r="L16" s="31"/>
      <c r="M16" s="31"/>
      <c r="N16" s="32"/>
      <c r="O16" s="33"/>
      <c r="P16" s="32"/>
      <c r="Q16" s="32"/>
      <c r="R16" s="33"/>
      <c r="S16" s="34"/>
      <c r="T16" s="32"/>
      <c r="U16" s="32"/>
      <c r="V16" s="32"/>
      <c r="W16" s="32"/>
      <c r="X16" s="49"/>
      <c r="Y16" s="49"/>
      <c r="Z16" s="49"/>
      <c r="AA16" s="49"/>
      <c r="AB16" s="49"/>
      <c r="AC16" s="49"/>
      <c r="AD16" s="49"/>
      <c r="AE16" s="49"/>
      <c r="AF16" s="35"/>
      <c r="AG16" s="18"/>
    </row>
    <row r="17" spans="1:33" ht="32.1" customHeight="1" x14ac:dyDescent="0.15">
      <c r="A17" s="30"/>
      <c r="B17" s="31"/>
      <c r="C17" s="31"/>
      <c r="D17" s="31"/>
      <c r="E17" s="31"/>
      <c r="F17" s="31"/>
      <c r="G17" s="31"/>
      <c r="H17" s="31"/>
      <c r="I17" s="31"/>
      <c r="J17" s="31"/>
      <c r="K17" s="31"/>
      <c r="L17" s="31"/>
      <c r="M17" s="31"/>
      <c r="N17" s="32"/>
      <c r="O17" s="33"/>
      <c r="P17" s="32"/>
      <c r="Q17" s="32"/>
      <c r="R17" s="33"/>
      <c r="S17" s="34"/>
      <c r="T17" s="32"/>
      <c r="U17" s="32"/>
      <c r="V17" s="32"/>
      <c r="W17" s="32"/>
      <c r="X17" s="49"/>
      <c r="Y17" s="49"/>
      <c r="Z17" s="49"/>
      <c r="AA17" s="49"/>
      <c r="AB17" s="49"/>
      <c r="AC17" s="49"/>
      <c r="AD17" s="49"/>
      <c r="AE17" s="49"/>
      <c r="AF17" s="35"/>
      <c r="AG17" s="18"/>
    </row>
    <row r="18" spans="1:33" ht="32.1" customHeight="1" x14ac:dyDescent="0.15">
      <c r="A18" s="30"/>
      <c r="B18" s="31"/>
      <c r="C18" s="31"/>
      <c r="D18" s="31"/>
      <c r="E18" s="31"/>
      <c r="F18" s="31"/>
      <c r="G18" s="31"/>
      <c r="H18" s="31"/>
      <c r="I18" s="31"/>
      <c r="J18" s="31"/>
      <c r="K18" s="31"/>
      <c r="L18" s="31"/>
      <c r="M18" s="31"/>
      <c r="N18" s="32"/>
      <c r="O18" s="33"/>
      <c r="P18" s="32"/>
      <c r="Q18" s="32"/>
      <c r="R18" s="33"/>
      <c r="S18" s="34"/>
      <c r="T18" s="32"/>
      <c r="U18" s="32"/>
      <c r="V18" s="32"/>
      <c r="W18" s="32"/>
      <c r="X18" s="49"/>
      <c r="Y18" s="49"/>
      <c r="Z18" s="49"/>
      <c r="AA18" s="49"/>
      <c r="AB18" s="49"/>
      <c r="AC18" s="49"/>
      <c r="AD18" s="49"/>
      <c r="AE18" s="49"/>
      <c r="AF18" s="35"/>
      <c r="AG18" s="18"/>
    </row>
    <row r="19" spans="1:33" ht="32.1" customHeight="1" thickBot="1" x14ac:dyDescent="0.2">
      <c r="A19" s="30"/>
      <c r="B19" s="31"/>
      <c r="C19" s="31"/>
      <c r="D19" s="31"/>
      <c r="E19" s="31"/>
      <c r="F19" s="31"/>
      <c r="G19" s="31"/>
      <c r="H19" s="31"/>
      <c r="I19" s="31"/>
      <c r="J19" s="31"/>
      <c r="K19" s="31"/>
      <c r="L19" s="31"/>
      <c r="M19" s="31"/>
      <c r="N19" s="32"/>
      <c r="O19" s="33"/>
      <c r="P19" s="32"/>
      <c r="Q19" s="32"/>
      <c r="R19" s="33"/>
      <c r="S19" s="34"/>
      <c r="T19" s="32"/>
      <c r="U19" s="32"/>
      <c r="V19" s="32"/>
      <c r="W19" s="32"/>
      <c r="X19" s="49"/>
      <c r="Y19" s="49"/>
      <c r="Z19" s="49"/>
      <c r="AA19" s="49"/>
      <c r="AB19" s="49"/>
      <c r="AC19" s="49"/>
      <c r="AD19" s="49"/>
      <c r="AE19" s="49"/>
      <c r="AF19" s="35"/>
      <c r="AG19" s="18"/>
    </row>
    <row r="20" spans="1:33" ht="15" thickBot="1" x14ac:dyDescent="0.25">
      <c r="A20" s="36"/>
      <c r="B20" s="36"/>
      <c r="C20" s="25"/>
      <c r="D20" s="25"/>
      <c r="E20" s="25"/>
      <c r="F20" s="25"/>
      <c r="G20" s="25"/>
      <c r="H20" s="25"/>
      <c r="I20" s="25"/>
      <c r="J20" s="25"/>
      <c r="K20" s="25"/>
      <c r="L20" s="25"/>
      <c r="M20" s="25"/>
      <c r="N20" s="25"/>
      <c r="O20" s="25"/>
      <c r="P20" s="25"/>
      <c r="Q20" s="25"/>
      <c r="R20" s="25"/>
      <c r="S20" s="25"/>
      <c r="T20" s="63" t="s">
        <v>5</v>
      </c>
      <c r="U20" s="63"/>
      <c r="V20" s="63"/>
      <c r="W20" s="63"/>
      <c r="X20" s="65">
        <f>SUM(X10:X19)</f>
        <v>400830.45</v>
      </c>
      <c r="Y20" s="50">
        <f t="shared" ref="Y20:AE20" si="0">SUM(Y10:Y19)</f>
        <v>0</v>
      </c>
      <c r="Z20" s="50">
        <f t="shared" si="0"/>
        <v>0</v>
      </c>
      <c r="AA20" s="50">
        <f t="shared" si="0"/>
        <v>0</v>
      </c>
      <c r="AB20" s="50">
        <f t="shared" si="0"/>
        <v>400830.45</v>
      </c>
      <c r="AC20" s="50">
        <f t="shared" si="0"/>
        <v>0</v>
      </c>
      <c r="AD20" s="50">
        <f t="shared" si="0"/>
        <v>0</v>
      </c>
      <c r="AE20" s="51">
        <f t="shared" si="0"/>
        <v>0</v>
      </c>
      <c r="AF20" s="38"/>
      <c r="AG20" s="17"/>
    </row>
    <row r="21" spans="1:33" ht="14.25" x14ac:dyDescent="0.2">
      <c r="A21" s="36"/>
      <c r="B21" s="36"/>
      <c r="C21" s="25"/>
      <c r="D21" s="25"/>
      <c r="E21" s="25"/>
      <c r="F21" s="25"/>
      <c r="G21" s="25"/>
      <c r="H21" s="25"/>
      <c r="I21" s="25"/>
      <c r="J21" s="25"/>
      <c r="K21" s="25"/>
      <c r="L21" s="25"/>
      <c r="M21" s="25"/>
      <c r="N21" s="25"/>
      <c r="O21" s="25"/>
      <c r="P21" s="25"/>
      <c r="Q21" s="25"/>
      <c r="R21" s="25"/>
      <c r="S21" s="25"/>
      <c r="T21" s="25"/>
      <c r="U21" s="25"/>
      <c r="V21" s="25"/>
      <c r="W21" s="25"/>
      <c r="X21" s="39"/>
      <c r="Y21" s="39"/>
      <c r="Z21" s="40"/>
      <c r="AA21" s="40"/>
      <c r="AB21" s="40"/>
      <c r="AC21" s="40"/>
      <c r="AD21" s="40"/>
      <c r="AE21" s="40"/>
      <c r="AF21" s="40"/>
      <c r="AG21" s="9"/>
    </row>
    <row r="22" spans="1:33" ht="14.25" x14ac:dyDescent="0.2">
      <c r="A22" s="36"/>
      <c r="B22" s="36"/>
      <c r="C22" s="25"/>
      <c r="D22" s="25"/>
      <c r="E22" s="25"/>
      <c r="F22" s="25"/>
      <c r="G22" s="25"/>
      <c r="H22" s="25"/>
      <c r="I22" s="25"/>
      <c r="J22" s="25"/>
      <c r="K22" s="25"/>
      <c r="L22" s="25"/>
      <c r="M22" s="25"/>
      <c r="N22" s="25"/>
      <c r="O22" s="25"/>
      <c r="P22" s="25"/>
      <c r="Q22" s="25"/>
      <c r="R22" s="25"/>
      <c r="S22" s="25"/>
      <c r="T22" s="41"/>
      <c r="U22" s="41"/>
      <c r="V22" s="41"/>
      <c r="W22" s="41"/>
      <c r="X22" s="42"/>
      <c r="Y22" s="42"/>
      <c r="Z22" s="43"/>
      <c r="AA22" s="43"/>
      <c r="AB22" s="43"/>
      <c r="AC22" s="43"/>
      <c r="AD22" s="43"/>
      <c r="AE22" s="43"/>
      <c r="AF22" s="43"/>
      <c r="AG22" s="10"/>
    </row>
    <row r="23" spans="1:33" ht="14.25" x14ac:dyDescent="0.15">
      <c r="A23" s="36"/>
      <c r="B23" s="36"/>
      <c r="C23" s="25"/>
      <c r="D23" s="25"/>
      <c r="E23" s="25"/>
      <c r="F23" s="25"/>
      <c r="G23" s="25"/>
      <c r="H23" s="25"/>
      <c r="I23" s="25"/>
      <c r="J23" s="25"/>
      <c r="K23" s="25"/>
      <c r="L23" s="25"/>
      <c r="M23" s="25"/>
      <c r="N23" s="25"/>
      <c r="O23" s="25"/>
      <c r="P23" s="25"/>
      <c r="Q23" s="25"/>
      <c r="R23" s="25"/>
      <c r="S23" s="25"/>
      <c r="T23" s="41"/>
      <c r="U23" s="41"/>
      <c r="V23" s="41"/>
      <c r="W23" s="41"/>
      <c r="X23" s="41"/>
      <c r="Y23" s="41"/>
      <c r="Z23" s="41"/>
      <c r="AA23" s="41"/>
      <c r="AB23" s="41"/>
      <c r="AC23" s="41"/>
      <c r="AD23" s="41"/>
      <c r="AE23" s="41"/>
      <c r="AF23" s="41"/>
      <c r="AG23" s="11"/>
    </row>
    <row r="24" spans="1:33" ht="15" customHeight="1" x14ac:dyDescent="0.2">
      <c r="A24" s="36"/>
      <c r="B24" s="36"/>
      <c r="C24" s="25"/>
      <c r="D24" s="25"/>
      <c r="E24" s="25"/>
      <c r="F24" s="25"/>
      <c r="G24" s="25"/>
      <c r="H24" s="25"/>
      <c r="I24" s="25"/>
      <c r="J24" s="25"/>
      <c r="K24" s="25"/>
      <c r="L24" s="25"/>
      <c r="M24" s="25"/>
      <c r="N24" s="25"/>
      <c r="O24" s="25"/>
      <c r="P24" s="25"/>
      <c r="Q24" s="25"/>
      <c r="R24" s="25"/>
      <c r="S24" s="25"/>
      <c r="T24" s="41"/>
      <c r="U24" s="41"/>
      <c r="V24" s="41"/>
      <c r="W24" s="41"/>
      <c r="X24" s="41"/>
      <c r="Y24" s="41"/>
      <c r="Z24" s="186"/>
      <c r="AA24" s="186"/>
      <c r="AB24" s="186"/>
      <c r="AC24" s="186"/>
      <c r="AD24" s="186"/>
      <c r="AE24" s="186"/>
      <c r="AF24" s="39"/>
      <c r="AG24" s="15"/>
    </row>
    <row r="25" spans="1:33" ht="14.25" x14ac:dyDescent="0.2">
      <c r="A25" s="187" t="s">
        <v>47</v>
      </c>
      <c r="B25" s="187"/>
      <c r="C25" s="187"/>
      <c r="D25" s="187"/>
      <c r="E25" s="187"/>
      <c r="F25" s="187"/>
      <c r="G25" s="187"/>
      <c r="H25" s="187"/>
      <c r="I25" s="187"/>
      <c r="J25" s="187"/>
      <c r="K25" s="187"/>
      <c r="L25" s="187"/>
      <c r="M25" s="187"/>
      <c r="N25" s="187"/>
      <c r="O25" s="187"/>
      <c r="P25" s="187"/>
      <c r="Q25" s="187"/>
      <c r="R25" s="187"/>
      <c r="S25" s="187"/>
      <c r="T25" s="187"/>
      <c r="U25" s="25"/>
      <c r="V25" s="25"/>
      <c r="W25" s="25"/>
      <c r="X25" s="25"/>
      <c r="Y25" s="25"/>
      <c r="Z25" s="176"/>
      <c r="AA25" s="176"/>
      <c r="AB25" s="176"/>
      <c r="AC25" s="176"/>
      <c r="AD25" s="176"/>
      <c r="AE25" s="176"/>
      <c r="AF25" s="59"/>
      <c r="AG25" s="14"/>
    </row>
    <row r="26" spans="1:33" ht="14.25" x14ac:dyDescent="0.2">
      <c r="A26" s="187" t="s">
        <v>55</v>
      </c>
      <c r="B26" s="187"/>
      <c r="C26" s="187"/>
      <c r="D26" s="187"/>
      <c r="E26" s="187"/>
      <c r="F26" s="187"/>
      <c r="G26" s="187"/>
      <c r="H26" s="187"/>
      <c r="I26" s="187"/>
      <c r="J26" s="187"/>
      <c r="K26" s="187"/>
      <c r="L26" s="187"/>
      <c r="M26" s="187"/>
      <c r="N26" s="187"/>
      <c r="O26" s="187"/>
      <c r="P26" s="187"/>
      <c r="Q26" s="187"/>
      <c r="R26" s="187"/>
      <c r="S26" s="187"/>
      <c r="T26" s="187"/>
      <c r="U26" s="25"/>
      <c r="V26" s="25"/>
      <c r="W26" s="25"/>
      <c r="X26" s="45"/>
      <c r="Y26" s="45"/>
      <c r="Z26" s="46"/>
      <c r="AA26" s="46"/>
      <c r="AB26" s="46"/>
      <c r="AC26" s="46"/>
      <c r="AD26" s="46"/>
      <c r="AE26" s="46"/>
      <c r="AF26" s="46"/>
      <c r="AG26" s="8"/>
    </row>
    <row r="27" spans="1:33" ht="14.25" x14ac:dyDescent="0.2">
      <c r="A27" s="187" t="s">
        <v>85</v>
      </c>
      <c r="B27" s="187"/>
      <c r="C27" s="187"/>
      <c r="D27" s="187"/>
      <c r="E27" s="187"/>
      <c r="F27" s="187"/>
      <c r="G27" s="187"/>
      <c r="H27" s="187"/>
      <c r="I27" s="187"/>
      <c r="J27" s="187"/>
      <c r="K27" s="187"/>
      <c r="L27" s="187"/>
      <c r="M27" s="187"/>
      <c r="N27" s="187"/>
      <c r="O27" s="187"/>
      <c r="P27" s="187"/>
      <c r="Q27" s="187"/>
      <c r="R27" s="187"/>
      <c r="S27" s="187"/>
      <c r="T27" s="187"/>
      <c r="U27" s="25"/>
      <c r="V27" s="25"/>
      <c r="W27" s="25"/>
      <c r="X27" s="45"/>
      <c r="Y27" s="45"/>
      <c r="Z27" s="46"/>
      <c r="AA27" s="46"/>
      <c r="AB27" s="46"/>
      <c r="AC27" s="46"/>
      <c r="AD27" s="46"/>
      <c r="AE27" s="46"/>
      <c r="AF27" s="46"/>
      <c r="AG27" s="8"/>
    </row>
    <row r="28" spans="1:33" ht="14.25" x14ac:dyDescent="0.2">
      <c r="A28" s="187" t="s">
        <v>86</v>
      </c>
      <c r="B28" s="187"/>
      <c r="C28" s="187"/>
      <c r="D28" s="187"/>
      <c r="E28" s="187"/>
      <c r="F28" s="187"/>
      <c r="G28" s="187"/>
      <c r="H28" s="187"/>
      <c r="I28" s="187"/>
      <c r="J28" s="187"/>
      <c r="K28" s="187"/>
      <c r="L28" s="187"/>
      <c r="M28" s="187"/>
      <c r="N28" s="187"/>
      <c r="O28" s="187"/>
      <c r="P28" s="187"/>
      <c r="Q28" s="187"/>
      <c r="R28" s="187"/>
      <c r="S28" s="187"/>
      <c r="T28" s="187"/>
      <c r="U28" s="25"/>
      <c r="V28" s="25"/>
      <c r="W28" s="25"/>
      <c r="X28" s="25"/>
      <c r="Y28" s="25"/>
      <c r="Z28" s="46"/>
      <c r="AA28" s="46"/>
      <c r="AB28" s="46"/>
      <c r="AC28" s="46"/>
      <c r="AD28" s="46"/>
      <c r="AE28" s="46"/>
      <c r="AF28" s="46"/>
      <c r="AG28" s="8"/>
    </row>
    <row r="29" spans="1:33" ht="14.25" x14ac:dyDescent="0.2">
      <c r="A29" s="187" t="s">
        <v>88</v>
      </c>
      <c r="B29" s="187"/>
      <c r="C29" s="187"/>
      <c r="D29" s="187"/>
      <c r="E29" s="187"/>
      <c r="F29" s="187"/>
      <c r="G29" s="187"/>
      <c r="H29" s="187"/>
      <c r="I29" s="187"/>
      <c r="J29" s="187"/>
      <c r="K29" s="187"/>
      <c r="L29" s="187"/>
      <c r="M29" s="187"/>
      <c r="N29" s="187"/>
      <c r="O29" s="187"/>
      <c r="P29" s="187"/>
      <c r="Q29" s="187"/>
      <c r="R29" s="187"/>
      <c r="S29" s="187"/>
      <c r="T29" s="187"/>
      <c r="U29" s="25"/>
      <c r="V29" s="25"/>
      <c r="W29" s="25"/>
      <c r="X29" s="25"/>
      <c r="Y29" s="25"/>
      <c r="Z29" s="46"/>
      <c r="AA29" s="46"/>
      <c r="AB29" s="46"/>
      <c r="AC29" s="46"/>
      <c r="AD29" s="46"/>
      <c r="AE29" s="46"/>
      <c r="AF29" s="46"/>
      <c r="AG29" s="8"/>
    </row>
    <row r="30" spans="1:33" ht="14.25"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8"/>
      <c r="AB30" s="48"/>
      <c r="AC30" s="48"/>
      <c r="AD30" s="48"/>
      <c r="AE30" s="46"/>
      <c r="AF30" s="46"/>
      <c r="AG30" s="8"/>
    </row>
    <row r="31" spans="1:33" ht="14.25"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8"/>
      <c r="AB31" s="48"/>
      <c r="AC31" s="48"/>
      <c r="AD31" s="48"/>
      <c r="AE31" s="46"/>
      <c r="AF31" s="46"/>
      <c r="AG31" s="8"/>
    </row>
    <row r="32" spans="1:33" x14ac:dyDescent="0.15">
      <c r="A32" s="20"/>
      <c r="B32" s="20"/>
      <c r="C32" s="12"/>
      <c r="D32" s="12"/>
      <c r="E32" s="12"/>
      <c r="F32" s="12"/>
      <c r="G32" s="12"/>
      <c r="H32" s="12"/>
      <c r="I32" s="12"/>
      <c r="J32" s="12"/>
      <c r="K32" s="12"/>
      <c r="L32" s="12"/>
      <c r="M32" s="12"/>
      <c r="N32" s="12"/>
      <c r="O32" s="12"/>
      <c r="P32" s="12"/>
      <c r="Q32" s="12"/>
      <c r="R32" s="12"/>
      <c r="S32" s="12"/>
      <c r="T32" s="7"/>
      <c r="U32" s="7"/>
      <c r="V32" s="7"/>
      <c r="W32" s="7"/>
      <c r="X32" s="7"/>
      <c r="Y32" s="7"/>
      <c r="Z32" s="8"/>
      <c r="AA32" s="8"/>
      <c r="AB32" s="8"/>
      <c r="AC32" s="8"/>
      <c r="AD32" s="8"/>
      <c r="AE32" s="8"/>
      <c r="AF32" s="8"/>
      <c r="AG32" s="8"/>
    </row>
    <row r="38" spans="20:44" ht="14.25" x14ac:dyDescent="0.2">
      <c r="T38" s="58"/>
      <c r="U38" s="58"/>
      <c r="V38" s="58"/>
      <c r="W38" s="58"/>
      <c r="X38" s="58"/>
      <c r="Y38" s="58"/>
      <c r="Z38" s="58"/>
      <c r="AA38" s="58"/>
      <c r="AB38" s="58"/>
      <c r="AC38" s="58"/>
      <c r="AD38" s="188"/>
      <c r="AE38" s="188"/>
      <c r="AF38" s="188"/>
      <c r="AG38" s="188"/>
      <c r="AH38" s="58"/>
      <c r="AI38" s="58"/>
      <c r="AJ38" s="58"/>
      <c r="AK38" s="58"/>
      <c r="AL38" s="58"/>
      <c r="AM38" s="58"/>
      <c r="AN38" s="58"/>
      <c r="AO38" s="58"/>
    </row>
    <row r="39" spans="20:44" ht="14.25" x14ac:dyDescent="0.2">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row>
    <row r="40" spans="20:44" ht="14.25" x14ac:dyDescent="0.2">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row>
    <row r="41" spans="20:44" ht="14.25" x14ac:dyDescent="0.2">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row>
    <row r="46" spans="20:44" ht="14.25" x14ac:dyDescent="0.2">
      <c r="Z46" s="186"/>
      <c r="AA46" s="186"/>
      <c r="AB46" s="186"/>
      <c r="AC46" s="186"/>
      <c r="AD46" s="186"/>
      <c r="AE46" s="186"/>
      <c r="AF46" s="186"/>
      <c r="AG46" s="186"/>
      <c r="AH46" s="186"/>
      <c r="AI46" s="186"/>
      <c r="AJ46" s="186"/>
      <c r="AK46" s="186"/>
      <c r="AL46" s="186"/>
      <c r="AM46" s="186"/>
      <c r="AN46" s="186"/>
      <c r="AO46" s="186"/>
      <c r="AP46" s="186"/>
      <c r="AQ46" s="186"/>
      <c r="AR46" s="186"/>
    </row>
  </sheetData>
  <protectedRanges>
    <protectedRange password="CF7A" sqref="N10:N19 P10:Q19" name="Intervallo1_3"/>
  </protectedRanges>
  <dataConsolidate/>
  <mergeCells count="48">
    <mergeCell ref="A1:AG1"/>
    <mergeCell ref="A2:AG2"/>
    <mergeCell ref="A3:AG3"/>
    <mergeCell ref="A4:AG4"/>
    <mergeCell ref="A6:A9"/>
    <mergeCell ref="B6:B9"/>
    <mergeCell ref="C6:C9"/>
    <mergeCell ref="D6:D9"/>
    <mergeCell ref="E6:G8"/>
    <mergeCell ref="H6:H9"/>
    <mergeCell ref="V6:V9"/>
    <mergeCell ref="W6:W9"/>
    <mergeCell ref="I6:I9"/>
    <mergeCell ref="J6:L7"/>
    <mergeCell ref="M6:M9"/>
    <mergeCell ref="N6:N9"/>
    <mergeCell ref="O6:O9"/>
    <mergeCell ref="P6:Q8"/>
    <mergeCell ref="A25:T25"/>
    <mergeCell ref="Z25:AE25"/>
    <mergeCell ref="X6:AF7"/>
    <mergeCell ref="Z24:AB24"/>
    <mergeCell ref="AC24:AE24"/>
    <mergeCell ref="AG6:AG9"/>
    <mergeCell ref="J8:J9"/>
    <mergeCell ref="K8:K9"/>
    <mergeCell ref="L8:L9"/>
    <mergeCell ref="X8:X9"/>
    <mergeCell ref="Y8:Y9"/>
    <mergeCell ref="Z8:Z9"/>
    <mergeCell ref="AA8:AA9"/>
    <mergeCell ref="AB8:AB9"/>
    <mergeCell ref="R6:R9"/>
    <mergeCell ref="S6:S9"/>
    <mergeCell ref="T6:T9"/>
    <mergeCell ref="U6:U9"/>
    <mergeCell ref="AC8:AC9"/>
    <mergeCell ref="AD8:AD9"/>
    <mergeCell ref="AE8:AF8"/>
    <mergeCell ref="T40:AO40"/>
    <mergeCell ref="T41:AO41"/>
    <mergeCell ref="Z46:AR46"/>
    <mergeCell ref="A26:T26"/>
    <mergeCell ref="A27:T27"/>
    <mergeCell ref="A28:T28"/>
    <mergeCell ref="A29:T29"/>
    <mergeCell ref="AD38:AG38"/>
    <mergeCell ref="T39:AO39"/>
  </mergeCells>
  <dataValidations count="1">
    <dataValidation allowBlank="1" showInputMessage="1" showErrorMessage="1" error="A cura della Direzione Centrale" sqref="A10:A19"/>
  </dataValidations>
  <printOptions horizontalCentered="1"/>
  <pageMargins left="0.23622047244094491" right="0.23622047244094491" top="0.74803149606299213" bottom="0.74803149606299213" header="0.51181102362204722" footer="0.31496062992125984"/>
  <pageSetup paperSize="8" scale="54" fitToHeight="0" orientation="landscape" r:id="rId1"/>
  <headerFooter>
    <oddFooter>&amp;CPagina &amp;P di &amp;P &amp;RSCHEDA 2</oddFooter>
  </headerFooter>
  <legacyDrawing r:id="rId2"/>
  <extLst>
    <ext xmlns:x14="http://schemas.microsoft.com/office/spreadsheetml/2009/9/main" uri="{CCE6A557-97BC-4b89-ADB6-D9C93CAAB3DF}">
      <x14:dataValidations xmlns:xm="http://schemas.microsoft.com/office/excel/2006/main" count="10">
        <x14:dataValidation type="list" allowBlank="1" showErrorMessage="1" error="Classificazione secondo Sistema CUP 33 - 003_x000a_">
          <x14:formula1>
            <xm:f>Foglio1!$A$46</xm:f>
          </x14:formula1>
          <xm:sqref>S10:S19</xm:sqref>
        </x14:dataValidation>
        <x14:dataValidation type="list" allowBlank="1" showInputMessage="1" showErrorMessage="1">
          <x14:formula1>
            <xm:f>Foglio1!$A$43:$A$44</xm:f>
          </x14:formula1>
          <xm:sqref>H10:I19</xm:sqref>
        </x14:dataValidation>
        <x14:dataValidation type="list" allowBlank="1" showInputMessage="1" showErrorMessage="1">
          <x14:formula1>
            <xm:f>Foglio1!$B$52</xm:f>
          </x14:formula1>
          <xm:sqref>AF10:AF19</xm:sqref>
        </x14:dataValidation>
        <x14:dataValidation type="list" allowBlank="1" showInputMessage="1" showErrorMessage="1">
          <x14:formula1>
            <xm:f>Foglio1!$A$60:$A$70</xm:f>
          </x14:formula1>
          <xm:sqref>V10:V19</xm:sqref>
        </x14:dataValidation>
        <x14:dataValidation type="list" allowBlank="1" showInputMessage="1" showErrorMessage="1">
          <x14:formula1>
            <xm:f>Foglio1!$A$72:$A$76</xm:f>
          </x14:formula1>
          <xm:sqref>W10:W19</xm:sqref>
        </x14:dataValidation>
        <x14:dataValidation type="list" allowBlank="1" showInputMessage="1" showErrorMessage="1">
          <x14:formula1>
            <xm:f>Foglio1!$A$54:$A$58</xm:f>
          </x14:formula1>
          <xm:sqref>AG10:AG19</xm:sqref>
        </x14:dataValidation>
        <x14:dataValidation type="list" allowBlank="1" showInputMessage="1" showErrorMessage="1">
          <x14:formula1>
            <xm:f>Foglio1!$A$52</xm:f>
          </x14:formula1>
          <xm:sqref>AC10:AE19</xm:sqref>
        </x14:dataValidation>
        <x14:dataValidation type="list" allowBlank="1" showInputMessage="1" showErrorMessage="1">
          <x14:formula1>
            <xm:f>Foglio1!$A$48:$A$50</xm:f>
          </x14:formula1>
          <xm:sqref>U10:U19</xm:sqref>
        </x14:dataValidation>
        <x14:dataValidation type="list" allowBlank="1" showInputMessage="1" showErrorMessage="1">
          <x14:formula1>
            <xm:f>Foglio1!$A$11:$A$26</xm:f>
          </x14:formula1>
          <xm:sqref>R10:R19</xm:sqref>
        </x14:dataValidation>
        <x14:dataValidation type="list" allowBlank="1" showInputMessage="1" showErrorMessage="1">
          <x14:formula1>
            <xm:f>Foglio1!$A$2:$A$9</xm:f>
          </x14:formula1>
          <xm:sqref>O10:O19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76"/>
  <sheetViews>
    <sheetView topLeftCell="A10" workbookViewId="0">
      <selection activeCell="A47" sqref="A47"/>
    </sheetView>
  </sheetViews>
  <sheetFormatPr defaultRowHeight="12.75" x14ac:dyDescent="0.2"/>
  <sheetData>
    <row r="2" spans="1:1" x14ac:dyDescent="0.2">
      <c r="A2" s="16" t="s">
        <v>14</v>
      </c>
    </row>
    <row r="3" spans="1:1" x14ac:dyDescent="0.2">
      <c r="A3" s="16" t="s">
        <v>15</v>
      </c>
    </row>
    <row r="4" spans="1:1" x14ac:dyDescent="0.2">
      <c r="A4" s="16" t="s">
        <v>16</v>
      </c>
    </row>
    <row r="5" spans="1:1" x14ac:dyDescent="0.2">
      <c r="A5" t="s">
        <v>17</v>
      </c>
    </row>
    <row r="6" spans="1:1" x14ac:dyDescent="0.2">
      <c r="A6" s="16" t="s">
        <v>18</v>
      </c>
    </row>
    <row r="7" spans="1:1" x14ac:dyDescent="0.2">
      <c r="A7" s="16" t="s">
        <v>19</v>
      </c>
    </row>
    <row r="8" spans="1:1" x14ac:dyDescent="0.2">
      <c r="A8" s="16" t="s">
        <v>20</v>
      </c>
    </row>
    <row r="9" spans="1:1" x14ac:dyDescent="0.2">
      <c r="A9" s="16" t="s">
        <v>21</v>
      </c>
    </row>
    <row r="11" spans="1:1" x14ac:dyDescent="0.2">
      <c r="A11" s="16" t="s">
        <v>61</v>
      </c>
    </row>
    <row r="12" spans="1:1" x14ac:dyDescent="0.2">
      <c r="A12" s="16" t="s">
        <v>62</v>
      </c>
    </row>
    <row r="13" spans="1:1" x14ac:dyDescent="0.2">
      <c r="A13" s="16" t="s">
        <v>63</v>
      </c>
    </row>
    <row r="14" spans="1:1" x14ac:dyDescent="0.2">
      <c r="A14" s="16" t="s">
        <v>64</v>
      </c>
    </row>
    <row r="15" spans="1:1" x14ac:dyDescent="0.2">
      <c r="A15" s="16" t="s">
        <v>65</v>
      </c>
    </row>
    <row r="16" spans="1:1" x14ac:dyDescent="0.2">
      <c r="A16" s="16" t="s">
        <v>66</v>
      </c>
    </row>
    <row r="17" spans="1:1" x14ac:dyDescent="0.2">
      <c r="A17" s="16" t="s">
        <v>67</v>
      </c>
    </row>
    <row r="18" spans="1:1" x14ac:dyDescent="0.2">
      <c r="A18" s="16" t="s">
        <v>68</v>
      </c>
    </row>
    <row r="19" spans="1:1" x14ac:dyDescent="0.2">
      <c r="A19" s="16" t="s">
        <v>69</v>
      </c>
    </row>
    <row r="20" spans="1:1" x14ac:dyDescent="0.2">
      <c r="A20" s="16" t="s">
        <v>70</v>
      </c>
    </row>
    <row r="21" spans="1:1" x14ac:dyDescent="0.2">
      <c r="A21" s="16" t="s">
        <v>71</v>
      </c>
    </row>
    <row r="22" spans="1:1" x14ac:dyDescent="0.2">
      <c r="A22" s="16" t="s">
        <v>72</v>
      </c>
    </row>
    <row r="23" spans="1:1" x14ac:dyDescent="0.2">
      <c r="A23" s="16" t="s">
        <v>73</v>
      </c>
    </row>
    <row r="24" spans="1:1" x14ac:dyDescent="0.2">
      <c r="A24" s="16" t="s">
        <v>74</v>
      </c>
    </row>
    <row r="25" spans="1:1" x14ac:dyDescent="0.2">
      <c r="A25" s="16" t="s">
        <v>75</v>
      </c>
    </row>
    <row r="26" spans="1:1" x14ac:dyDescent="0.2">
      <c r="A26" s="16" t="s">
        <v>76</v>
      </c>
    </row>
    <row r="28" spans="1:1" x14ac:dyDescent="0.2">
      <c r="A28" t="s">
        <v>23</v>
      </c>
    </row>
    <row r="29" spans="1:1" x14ac:dyDescent="0.2">
      <c r="A29" s="16" t="s">
        <v>110</v>
      </c>
    </row>
    <row r="30" spans="1:1" x14ac:dyDescent="0.2">
      <c r="A30" t="s">
        <v>25</v>
      </c>
    </row>
    <row r="31" spans="1:1" x14ac:dyDescent="0.2">
      <c r="A31" t="s">
        <v>26</v>
      </c>
    </row>
    <row r="32" spans="1:1" x14ac:dyDescent="0.2">
      <c r="A32" t="s">
        <v>27</v>
      </c>
    </row>
    <row r="33" spans="1:1" x14ac:dyDescent="0.2">
      <c r="A33" t="s">
        <v>28</v>
      </c>
    </row>
    <row r="34" spans="1:1" x14ac:dyDescent="0.2">
      <c r="A34" t="s">
        <v>29</v>
      </c>
    </row>
    <row r="35" spans="1:1" x14ac:dyDescent="0.2">
      <c r="A35" t="s">
        <v>30</v>
      </c>
    </row>
    <row r="36" spans="1:1" x14ac:dyDescent="0.2">
      <c r="A36" t="s">
        <v>31</v>
      </c>
    </row>
    <row r="37" spans="1:1" x14ac:dyDescent="0.2">
      <c r="A37" s="16" t="s">
        <v>114</v>
      </c>
    </row>
    <row r="38" spans="1:1" x14ac:dyDescent="0.2">
      <c r="A38" t="s">
        <v>33</v>
      </c>
    </row>
    <row r="40" spans="1:1" x14ac:dyDescent="0.2">
      <c r="A40" t="s">
        <v>34</v>
      </c>
    </row>
    <row r="41" spans="1:1" x14ac:dyDescent="0.2">
      <c r="A41" t="s">
        <v>35</v>
      </c>
    </row>
    <row r="43" spans="1:1" x14ac:dyDescent="0.2">
      <c r="A43" s="16" t="s">
        <v>108</v>
      </c>
    </row>
    <row r="44" spans="1:1" x14ac:dyDescent="0.2">
      <c r="A44" s="16" t="s">
        <v>109</v>
      </c>
    </row>
    <row r="46" spans="1:1" x14ac:dyDescent="0.2">
      <c r="A46" s="24" t="s">
        <v>247</v>
      </c>
    </row>
    <row r="48" spans="1:1" x14ac:dyDescent="0.2">
      <c r="A48" s="16" t="s">
        <v>82</v>
      </c>
    </row>
    <row r="49" spans="1:2" x14ac:dyDescent="0.2">
      <c r="A49" s="16" t="s">
        <v>83</v>
      </c>
    </row>
    <row r="50" spans="1:2" x14ac:dyDescent="0.2">
      <c r="A50" s="16" t="s">
        <v>84</v>
      </c>
    </row>
    <row r="52" spans="1:2" x14ac:dyDescent="0.2">
      <c r="A52">
        <v>0</v>
      </c>
      <c r="B52" s="16" t="s">
        <v>107</v>
      </c>
    </row>
    <row r="54" spans="1:2" x14ac:dyDescent="0.2">
      <c r="A54" s="16" t="s">
        <v>94</v>
      </c>
    </row>
    <row r="55" spans="1:2" x14ac:dyDescent="0.2">
      <c r="A55" s="16" t="s">
        <v>95</v>
      </c>
    </row>
    <row r="56" spans="1:2" x14ac:dyDescent="0.2">
      <c r="A56" s="16" t="s">
        <v>96</v>
      </c>
    </row>
    <row r="57" spans="1:2" x14ac:dyDescent="0.2">
      <c r="A57" s="16" t="s">
        <v>97</v>
      </c>
    </row>
    <row r="58" spans="1:2" x14ac:dyDescent="0.2">
      <c r="A58" s="16" t="s">
        <v>98</v>
      </c>
    </row>
    <row r="60" spans="1:2" x14ac:dyDescent="0.2">
      <c r="A60" t="s">
        <v>23</v>
      </c>
    </row>
    <row r="61" spans="1:2" x14ac:dyDescent="0.2">
      <c r="A61" t="s">
        <v>24</v>
      </c>
    </row>
    <row r="62" spans="1:2" x14ac:dyDescent="0.2">
      <c r="A62" t="s">
        <v>25</v>
      </c>
    </row>
    <row r="63" spans="1:2" x14ac:dyDescent="0.2">
      <c r="A63" t="s">
        <v>26</v>
      </c>
    </row>
    <row r="64" spans="1:2" x14ac:dyDescent="0.2">
      <c r="A64" t="s">
        <v>27</v>
      </c>
    </row>
    <row r="65" spans="1:1" x14ac:dyDescent="0.2">
      <c r="A65" t="s">
        <v>28</v>
      </c>
    </row>
    <row r="66" spans="1:1" x14ac:dyDescent="0.2">
      <c r="A66" t="s">
        <v>29</v>
      </c>
    </row>
    <row r="67" spans="1:1" x14ac:dyDescent="0.2">
      <c r="A67" t="s">
        <v>30</v>
      </c>
    </row>
    <row r="68" spans="1:1" x14ac:dyDescent="0.2">
      <c r="A68" t="s">
        <v>31</v>
      </c>
    </row>
    <row r="69" spans="1:1" x14ac:dyDescent="0.2">
      <c r="A69" t="s">
        <v>32</v>
      </c>
    </row>
    <row r="70" spans="1:1" x14ac:dyDescent="0.2">
      <c r="A70" t="s">
        <v>33</v>
      </c>
    </row>
    <row r="72" spans="1:1" x14ac:dyDescent="0.2">
      <c r="A72" s="16" t="s">
        <v>102</v>
      </c>
    </row>
    <row r="73" spans="1:1" x14ac:dyDescent="0.2">
      <c r="A73" s="16" t="s">
        <v>103</v>
      </c>
    </row>
    <row r="74" spans="1:1" x14ac:dyDescent="0.2">
      <c r="A74" s="16" t="s">
        <v>104</v>
      </c>
    </row>
    <row r="75" spans="1:1" x14ac:dyDescent="0.2">
      <c r="A75" s="16" t="s">
        <v>105</v>
      </c>
    </row>
    <row r="76" spans="1:1" x14ac:dyDescent="0.2">
      <c r="A76" s="16" t="s">
        <v>106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
  <sheetViews>
    <sheetView zoomScale="80" zoomScaleNormal="80" zoomScaleSheetLayoutView="100" workbookViewId="0">
      <selection activeCell="G9" sqref="G9"/>
    </sheetView>
  </sheetViews>
  <sheetFormatPr defaultRowHeight="15" x14ac:dyDescent="0.25"/>
  <cols>
    <col min="1" max="1" width="3.140625" style="109" customWidth="1"/>
    <col min="2" max="2" width="30.28515625" style="109" customWidth="1"/>
    <col min="3" max="3" width="31.140625" style="109" customWidth="1"/>
    <col min="4" max="9" width="20.7109375" style="109" customWidth="1"/>
    <col min="10" max="10" width="13.140625" style="109" bestFit="1" customWidth="1"/>
    <col min="11" max="11" width="13.28515625" style="109" bestFit="1" customWidth="1"/>
    <col min="12" max="16384" width="9.140625" style="109"/>
  </cols>
  <sheetData>
    <row r="1" spans="2:11" ht="20.25" customHeight="1" x14ac:dyDescent="0.25"/>
    <row r="2" spans="2:11" ht="33" customHeight="1" x14ac:dyDescent="0.25">
      <c r="B2" s="147" t="s">
        <v>160</v>
      </c>
      <c r="C2" s="149" t="s">
        <v>223</v>
      </c>
      <c r="D2" s="151" t="s">
        <v>164</v>
      </c>
      <c r="E2" s="152"/>
      <c r="F2" s="153"/>
      <c r="G2" s="151" t="s">
        <v>165</v>
      </c>
      <c r="H2" s="152"/>
      <c r="I2" s="153"/>
    </row>
    <row r="3" spans="2:11" ht="28.5" customHeight="1" x14ac:dyDescent="0.25">
      <c r="B3" s="148"/>
      <c r="C3" s="150"/>
      <c r="D3" s="110" t="s">
        <v>218</v>
      </c>
      <c r="E3" s="110" t="s">
        <v>219</v>
      </c>
      <c r="F3" s="110" t="s">
        <v>220</v>
      </c>
      <c r="G3" s="110" t="s">
        <v>218</v>
      </c>
      <c r="H3" s="110" t="s">
        <v>219</v>
      </c>
      <c r="I3" s="110" t="s">
        <v>220</v>
      </c>
    </row>
    <row r="4" spans="2:11" ht="15.75" x14ac:dyDescent="0.25">
      <c r="B4" s="111"/>
      <c r="C4" s="112"/>
      <c r="D4" s="112"/>
      <c r="E4" s="112"/>
      <c r="F4" s="112"/>
      <c r="G4" s="112"/>
      <c r="H4" s="112"/>
      <c r="I4" s="112"/>
    </row>
    <row r="5" spans="2:11" ht="18.75" x14ac:dyDescent="0.25">
      <c r="B5" s="113" t="s">
        <v>166</v>
      </c>
      <c r="C5" s="114">
        <f>SUM(D5:I5)</f>
        <v>0</v>
      </c>
      <c r="D5" s="114">
        <v>0</v>
      </c>
      <c r="E5" s="114">
        <v>0</v>
      </c>
      <c r="F5" s="114">
        <v>0</v>
      </c>
      <c r="G5" s="114">
        <v>0</v>
      </c>
      <c r="H5" s="114">
        <v>0</v>
      </c>
      <c r="I5" s="114">
        <v>0</v>
      </c>
    </row>
    <row r="6" spans="2:11" ht="18.75" x14ac:dyDescent="0.25">
      <c r="B6" s="113" t="s">
        <v>167</v>
      </c>
      <c r="C6" s="114">
        <f t="shared" ref="C6:C26" si="0">SUM(D6:I6)</f>
        <v>0</v>
      </c>
      <c r="D6" s="114">
        <v>0</v>
      </c>
      <c r="E6" s="114">
        <v>0</v>
      </c>
      <c r="F6" s="114">
        <v>0</v>
      </c>
      <c r="G6" s="114">
        <v>0</v>
      </c>
      <c r="H6" s="114">
        <v>0</v>
      </c>
      <c r="I6" s="114">
        <v>0</v>
      </c>
    </row>
    <row r="7" spans="2:11" ht="18.75" x14ac:dyDescent="0.25">
      <c r="B7" s="113" t="s">
        <v>168</v>
      </c>
      <c r="C7" s="114">
        <f t="shared" si="0"/>
        <v>0</v>
      </c>
      <c r="D7" s="114">
        <v>0</v>
      </c>
      <c r="E7" s="114">
        <v>0</v>
      </c>
      <c r="F7" s="114">
        <v>0</v>
      </c>
      <c r="G7" s="114">
        <v>0</v>
      </c>
      <c r="H7" s="114">
        <v>0</v>
      </c>
      <c r="I7" s="114">
        <v>0</v>
      </c>
    </row>
    <row r="8" spans="2:11" ht="18.75" x14ac:dyDescent="0.25">
      <c r="B8" s="115" t="s">
        <v>169</v>
      </c>
      <c r="C8" s="114">
        <f t="shared" si="0"/>
        <v>359000</v>
      </c>
      <c r="D8" s="114">
        <v>0</v>
      </c>
      <c r="E8" s="114">
        <v>0</v>
      </c>
      <c r="F8" s="114">
        <v>0</v>
      </c>
      <c r="G8" s="116">
        <f>PTL_CALABRIA!X10</f>
        <v>359000</v>
      </c>
      <c r="H8" s="114"/>
      <c r="I8" s="114">
        <v>0</v>
      </c>
      <c r="K8" s="117"/>
    </row>
    <row r="9" spans="2:11" ht="18.75" x14ac:dyDescent="0.25">
      <c r="B9" s="113" t="s">
        <v>170</v>
      </c>
      <c r="C9" s="114">
        <f t="shared" si="0"/>
        <v>1581388.96</v>
      </c>
      <c r="D9" s="114">
        <v>0</v>
      </c>
      <c r="E9" s="114">
        <v>0</v>
      </c>
      <c r="F9" s="114">
        <v>0</v>
      </c>
      <c r="G9" s="114">
        <f>PTL_CAMPANIA!X13</f>
        <v>1581388.96</v>
      </c>
      <c r="H9" s="114"/>
      <c r="I9" s="114">
        <v>0</v>
      </c>
    </row>
    <row r="10" spans="2:11" ht="18.75" x14ac:dyDescent="0.25">
      <c r="B10" s="113" t="s">
        <v>171</v>
      </c>
      <c r="C10" s="114">
        <f t="shared" si="0"/>
        <v>0</v>
      </c>
      <c r="D10" s="114">
        <v>0</v>
      </c>
      <c r="E10" s="114">
        <v>0</v>
      </c>
      <c r="F10" s="114">
        <v>0</v>
      </c>
      <c r="G10" s="114">
        <v>0</v>
      </c>
      <c r="H10" s="114"/>
      <c r="I10" s="114">
        <v>0</v>
      </c>
    </row>
    <row r="11" spans="2:11" ht="18.75" x14ac:dyDescent="0.25">
      <c r="B11" s="113" t="s">
        <v>172</v>
      </c>
      <c r="C11" s="114">
        <f t="shared" si="0"/>
        <v>0</v>
      </c>
      <c r="D11" s="114">
        <v>0</v>
      </c>
      <c r="E11" s="114">
        <v>0</v>
      </c>
      <c r="F11" s="114">
        <v>0</v>
      </c>
      <c r="G11" s="114">
        <v>0</v>
      </c>
      <c r="H11" s="114"/>
      <c r="I11" s="114">
        <v>0</v>
      </c>
    </row>
    <row r="12" spans="2:11" ht="18.75" x14ac:dyDescent="0.25">
      <c r="B12" s="113" t="s">
        <v>173</v>
      </c>
      <c r="C12" s="114">
        <f t="shared" si="0"/>
        <v>0</v>
      </c>
      <c r="D12" s="114">
        <v>0</v>
      </c>
      <c r="E12" s="114">
        <v>0</v>
      </c>
      <c r="F12" s="114">
        <v>0</v>
      </c>
      <c r="G12" s="114">
        <v>0</v>
      </c>
      <c r="H12" s="114"/>
      <c r="I12" s="114">
        <v>0</v>
      </c>
    </row>
    <row r="13" spans="2:11" ht="18.75" x14ac:dyDescent="0.25">
      <c r="B13" s="113" t="s">
        <v>174</v>
      </c>
      <c r="C13" s="114">
        <f t="shared" si="0"/>
        <v>0</v>
      </c>
      <c r="D13" s="114">
        <v>0</v>
      </c>
      <c r="E13" s="114">
        <v>0</v>
      </c>
      <c r="F13" s="114">
        <v>0</v>
      </c>
      <c r="G13" s="114">
        <v>0</v>
      </c>
      <c r="H13" s="114"/>
      <c r="I13" s="114">
        <v>0</v>
      </c>
    </row>
    <row r="14" spans="2:11" ht="18.75" x14ac:dyDescent="0.25">
      <c r="B14" s="115" t="s">
        <v>175</v>
      </c>
      <c r="C14" s="114">
        <f t="shared" si="0"/>
        <v>0</v>
      </c>
      <c r="D14" s="114">
        <v>0</v>
      </c>
      <c r="E14" s="114">
        <v>0</v>
      </c>
      <c r="F14" s="114">
        <v>0</v>
      </c>
      <c r="G14" s="114">
        <v>0</v>
      </c>
      <c r="H14" s="114"/>
      <c r="I14" s="114">
        <v>0</v>
      </c>
      <c r="J14" s="117"/>
    </row>
    <row r="15" spans="2:11" ht="18.75" x14ac:dyDescent="0.25">
      <c r="B15" s="113" t="s">
        <v>176</v>
      </c>
      <c r="C15" s="114">
        <f t="shared" si="0"/>
        <v>0</v>
      </c>
      <c r="D15" s="114">
        <v>0</v>
      </c>
      <c r="E15" s="114">
        <v>0</v>
      </c>
      <c r="F15" s="114">
        <v>0</v>
      </c>
      <c r="G15" s="114">
        <v>0</v>
      </c>
      <c r="H15" s="114"/>
      <c r="I15" s="114">
        <v>0</v>
      </c>
    </row>
    <row r="16" spans="2:11" ht="18.75" x14ac:dyDescent="0.25">
      <c r="B16" s="113" t="s">
        <v>177</v>
      </c>
      <c r="C16" s="114">
        <f t="shared" si="0"/>
        <v>0</v>
      </c>
      <c r="D16" s="114">
        <v>0</v>
      </c>
      <c r="E16" s="114">
        <v>0</v>
      </c>
      <c r="F16" s="114">
        <v>0</v>
      </c>
      <c r="G16" s="114">
        <v>0</v>
      </c>
      <c r="H16" s="114"/>
      <c r="I16" s="114">
        <v>0</v>
      </c>
    </row>
    <row r="17" spans="2:11" ht="18.75" x14ac:dyDescent="0.25">
      <c r="B17" s="113" t="s">
        <v>178</v>
      </c>
      <c r="C17" s="114">
        <f t="shared" si="0"/>
        <v>0</v>
      </c>
      <c r="D17" s="114">
        <v>0</v>
      </c>
      <c r="E17" s="114">
        <v>0</v>
      </c>
      <c r="F17" s="114">
        <v>0</v>
      </c>
      <c r="G17" s="114">
        <v>0</v>
      </c>
      <c r="H17" s="114"/>
      <c r="I17" s="114">
        <v>0</v>
      </c>
    </row>
    <row r="18" spans="2:11" ht="18.75" x14ac:dyDescent="0.25">
      <c r="B18" s="115" t="s">
        <v>179</v>
      </c>
      <c r="C18" s="114">
        <f t="shared" si="0"/>
        <v>0</v>
      </c>
      <c r="D18" s="114">
        <v>0</v>
      </c>
      <c r="E18" s="114">
        <v>0</v>
      </c>
      <c r="F18" s="114">
        <v>0</v>
      </c>
      <c r="G18" s="116"/>
      <c r="H18" s="118"/>
      <c r="I18" s="114">
        <v>0</v>
      </c>
    </row>
    <row r="19" spans="2:11" ht="18.75" x14ac:dyDescent="0.25">
      <c r="B19" s="113" t="s">
        <v>180</v>
      </c>
      <c r="C19" s="114">
        <f t="shared" si="0"/>
        <v>0</v>
      </c>
      <c r="D19" s="114">
        <v>0</v>
      </c>
      <c r="E19" s="114">
        <v>0</v>
      </c>
      <c r="F19" s="114">
        <v>0</v>
      </c>
      <c r="G19" s="114">
        <v>0</v>
      </c>
      <c r="H19" s="114">
        <v>0</v>
      </c>
      <c r="I19" s="114">
        <v>0</v>
      </c>
    </row>
    <row r="20" spans="2:11" ht="18.75" x14ac:dyDescent="0.25">
      <c r="B20" s="113" t="s">
        <v>181</v>
      </c>
      <c r="C20" s="114">
        <f t="shared" si="0"/>
        <v>0</v>
      </c>
      <c r="D20" s="114">
        <v>0</v>
      </c>
      <c r="E20" s="114">
        <v>0</v>
      </c>
      <c r="F20" s="114">
        <v>0</v>
      </c>
      <c r="G20" s="114">
        <v>0</v>
      </c>
      <c r="H20" s="114">
        <v>0</v>
      </c>
      <c r="I20" s="114">
        <v>0</v>
      </c>
    </row>
    <row r="21" spans="2:11" ht="18.75" x14ac:dyDescent="0.25">
      <c r="B21" s="113" t="s">
        <v>182</v>
      </c>
      <c r="C21" s="114">
        <f t="shared" si="0"/>
        <v>0</v>
      </c>
      <c r="D21" s="114">
        <v>0</v>
      </c>
      <c r="E21" s="114">
        <v>0</v>
      </c>
      <c r="F21" s="114">
        <v>0</v>
      </c>
      <c r="G21" s="114">
        <v>0</v>
      </c>
      <c r="H21" s="114">
        <v>0</v>
      </c>
      <c r="I21" s="114">
        <v>0</v>
      </c>
    </row>
    <row r="22" spans="2:11" ht="18.75" x14ac:dyDescent="0.25">
      <c r="B22" s="113" t="s">
        <v>183</v>
      </c>
      <c r="C22" s="114">
        <f t="shared" si="0"/>
        <v>0</v>
      </c>
      <c r="D22" s="114">
        <v>0</v>
      </c>
      <c r="E22" s="114">
        <v>0</v>
      </c>
      <c r="F22" s="114">
        <v>0</v>
      </c>
      <c r="G22" s="114">
        <v>0</v>
      </c>
      <c r="H22" s="114">
        <v>0</v>
      </c>
      <c r="I22" s="114">
        <v>0</v>
      </c>
    </row>
    <row r="23" spans="2:11" ht="18.75" x14ac:dyDescent="0.25">
      <c r="B23" s="113" t="s">
        <v>184</v>
      </c>
      <c r="C23" s="114">
        <f t="shared" si="0"/>
        <v>0</v>
      </c>
      <c r="D23" s="114">
        <v>0</v>
      </c>
      <c r="E23" s="114">
        <v>0</v>
      </c>
      <c r="F23" s="114">
        <v>0</v>
      </c>
      <c r="G23" s="114">
        <v>0</v>
      </c>
      <c r="H23" s="114">
        <v>0</v>
      </c>
      <c r="I23" s="114">
        <v>0</v>
      </c>
    </row>
    <row r="24" spans="2:11" ht="18.75" x14ac:dyDescent="0.25">
      <c r="B24" s="113" t="s">
        <v>185</v>
      </c>
      <c r="C24" s="114">
        <f t="shared" si="0"/>
        <v>0</v>
      </c>
      <c r="D24" s="114">
        <v>0</v>
      </c>
      <c r="E24" s="114">
        <v>0</v>
      </c>
      <c r="F24" s="114">
        <v>0</v>
      </c>
      <c r="G24" s="114">
        <v>0</v>
      </c>
      <c r="H24" s="114">
        <v>0</v>
      </c>
      <c r="I24" s="114">
        <v>0</v>
      </c>
    </row>
    <row r="25" spans="2:11" ht="18.75" x14ac:dyDescent="0.25">
      <c r="B25" s="113" t="s">
        <v>186</v>
      </c>
      <c r="C25" s="114">
        <f t="shared" si="0"/>
        <v>0</v>
      </c>
      <c r="D25" s="114">
        <v>0</v>
      </c>
      <c r="E25" s="114">
        <v>0</v>
      </c>
      <c r="F25" s="114">
        <v>0</v>
      </c>
      <c r="G25" s="114">
        <v>0</v>
      </c>
      <c r="H25" s="114">
        <v>0</v>
      </c>
      <c r="I25" s="114">
        <v>0</v>
      </c>
    </row>
    <row r="26" spans="2:11" ht="18.75" x14ac:dyDescent="0.25">
      <c r="B26" s="113" t="s">
        <v>187</v>
      </c>
      <c r="C26" s="114">
        <f t="shared" si="0"/>
        <v>0</v>
      </c>
      <c r="D26" s="114">
        <v>0</v>
      </c>
      <c r="E26" s="114">
        <v>0</v>
      </c>
      <c r="F26" s="114">
        <v>0</v>
      </c>
      <c r="G26" s="114">
        <v>0</v>
      </c>
      <c r="H26" s="114">
        <v>0</v>
      </c>
      <c r="I26" s="114">
        <v>0</v>
      </c>
    </row>
    <row r="27" spans="2:11" ht="18.75" x14ac:dyDescent="0.25">
      <c r="B27" s="119"/>
      <c r="C27" s="120"/>
      <c r="D27" s="120"/>
      <c r="E27" s="120"/>
      <c r="F27" s="120"/>
      <c r="G27" s="120"/>
      <c r="H27" s="120"/>
      <c r="I27" s="120"/>
    </row>
    <row r="28" spans="2:11" ht="18.75" x14ac:dyDescent="0.25">
      <c r="B28" s="121" t="s">
        <v>221</v>
      </c>
      <c r="C28" s="122">
        <f>SUM(C5:C26)</f>
        <v>1940388.96</v>
      </c>
      <c r="D28" s="122">
        <f t="shared" ref="D28:F28" si="1">SUM(D5:D26)</f>
        <v>0</v>
      </c>
      <c r="E28" s="122">
        <f t="shared" si="1"/>
        <v>0</v>
      </c>
      <c r="F28" s="122">
        <f t="shared" si="1"/>
        <v>0</v>
      </c>
      <c r="G28" s="123">
        <f>SUM(G5:G26)</f>
        <v>1940388.96</v>
      </c>
      <c r="H28" s="123">
        <f>SUM(H5:H26)</f>
        <v>0</v>
      </c>
      <c r="I28" s="123">
        <f>SUM(I5:I26)</f>
        <v>0</v>
      </c>
      <c r="K28" s="124"/>
    </row>
    <row r="30" spans="2:11" ht="33" customHeight="1" x14ac:dyDescent="0.25">
      <c r="B30" s="154"/>
      <c r="C30" s="154"/>
      <c r="D30" s="154"/>
      <c r="E30" s="154"/>
      <c r="F30" s="154"/>
      <c r="G30" s="154"/>
      <c r="H30" s="154"/>
      <c r="I30" s="154"/>
    </row>
  </sheetData>
  <mergeCells count="5">
    <mergeCell ref="B2:B3"/>
    <mergeCell ref="C2:C3"/>
    <mergeCell ref="D2:F2"/>
    <mergeCell ref="G2:I2"/>
    <mergeCell ref="B30:I30"/>
  </mergeCells>
  <pageMargins left="0.70866141732283472" right="0.70866141732283472" top="0.74803149606299213" bottom="0.74803149606299213" header="0.31496062992125984" footer="0.31496062992125984"/>
  <pageSetup paperSize="9" scale="70" fitToHeight="0" orientation="landscape" r:id="rId1"/>
  <headerFooter>
    <oddHeader>&amp;C&amp;"-,Grassetto"&amp;14PTL 2019 - 20201
IMMOBILI DI PROPRIETA' DELL'AGENZIA</oddHeader>
    <oddFooter>&amp;R&amp;14&amp;D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6"/>
  <sheetViews>
    <sheetView zoomScale="80" zoomScaleNormal="80" zoomScaleSheetLayoutView="100" workbookViewId="0">
      <selection activeCell="H28" sqref="H28"/>
    </sheetView>
  </sheetViews>
  <sheetFormatPr defaultRowHeight="15" x14ac:dyDescent="0.25"/>
  <cols>
    <col min="1" max="1" width="3.140625" style="125" customWidth="1"/>
    <col min="2" max="2" width="24" style="125" customWidth="1"/>
    <col min="3" max="3" width="35.42578125" style="125" customWidth="1"/>
    <col min="4" max="9" width="20.7109375" style="125" customWidth="1"/>
    <col min="10" max="10" width="13.140625" style="125" bestFit="1" customWidth="1"/>
    <col min="11" max="11" width="15.140625" style="125" bestFit="1" customWidth="1"/>
    <col min="12" max="16384" width="9.140625" style="125"/>
  </cols>
  <sheetData>
    <row r="1" spans="2:11" ht="20.25" customHeight="1" x14ac:dyDescent="0.25"/>
    <row r="2" spans="2:11" ht="33" customHeight="1" x14ac:dyDescent="0.25">
      <c r="B2" s="147" t="s">
        <v>160</v>
      </c>
      <c r="C2" s="149" t="s">
        <v>222</v>
      </c>
      <c r="D2" s="151" t="s">
        <v>164</v>
      </c>
      <c r="E2" s="152"/>
      <c r="F2" s="153"/>
      <c r="G2" s="151" t="s">
        <v>165</v>
      </c>
      <c r="H2" s="152"/>
      <c r="I2" s="153"/>
    </row>
    <row r="3" spans="2:11" ht="31.5" customHeight="1" x14ac:dyDescent="0.25">
      <c r="B3" s="148"/>
      <c r="C3" s="150"/>
      <c r="D3" s="110" t="s">
        <v>218</v>
      </c>
      <c r="E3" s="110" t="s">
        <v>219</v>
      </c>
      <c r="F3" s="110" t="s">
        <v>220</v>
      </c>
      <c r="G3" s="110" t="s">
        <v>218</v>
      </c>
      <c r="H3" s="110" t="s">
        <v>219</v>
      </c>
      <c r="I3" s="110" t="s">
        <v>220</v>
      </c>
    </row>
    <row r="4" spans="2:11" ht="15.75" x14ac:dyDescent="0.25">
      <c r="B4" s="111"/>
      <c r="C4" s="112"/>
      <c r="D4" s="112"/>
      <c r="E4" s="112"/>
      <c r="F4" s="112"/>
      <c r="G4" s="112"/>
      <c r="H4" s="112"/>
      <c r="I4" s="112"/>
    </row>
    <row r="5" spans="2:11" ht="15.75" x14ac:dyDescent="0.25">
      <c r="B5" s="126" t="s">
        <v>166</v>
      </c>
      <c r="C5" s="114">
        <f>D5+E5+F5+G5+H5+I5</f>
        <v>0</v>
      </c>
      <c r="D5" s="127">
        <v>0</v>
      </c>
      <c r="E5" s="127">
        <v>0</v>
      </c>
      <c r="F5" s="127">
        <v>0</v>
      </c>
      <c r="G5" s="127">
        <v>0</v>
      </c>
      <c r="H5" s="127">
        <v>0</v>
      </c>
      <c r="I5" s="127">
        <v>0</v>
      </c>
    </row>
    <row r="6" spans="2:11" ht="15.75" x14ac:dyDescent="0.25">
      <c r="B6" s="126" t="s">
        <v>167</v>
      </c>
      <c r="C6" s="114">
        <f t="shared" ref="C6:C26" si="0">D6+E6+F6+G6+H6+I6</f>
        <v>0</v>
      </c>
      <c r="D6" s="127">
        <v>0</v>
      </c>
      <c r="E6" s="127">
        <v>0</v>
      </c>
      <c r="F6" s="127">
        <v>0</v>
      </c>
      <c r="G6" s="127">
        <v>0</v>
      </c>
      <c r="H6" s="127">
        <v>0</v>
      </c>
      <c r="I6" s="127">
        <v>0</v>
      </c>
    </row>
    <row r="7" spans="2:11" ht="15.75" x14ac:dyDescent="0.25">
      <c r="B7" s="126" t="s">
        <v>168</v>
      </c>
      <c r="C7" s="114">
        <f t="shared" si="0"/>
        <v>0</v>
      </c>
      <c r="D7" s="127">
        <v>0</v>
      </c>
      <c r="E7" s="127">
        <v>0</v>
      </c>
      <c r="F7" s="127">
        <v>0</v>
      </c>
      <c r="G7" s="127">
        <v>0</v>
      </c>
      <c r="H7" s="127">
        <v>0</v>
      </c>
      <c r="I7" s="127">
        <v>0</v>
      </c>
    </row>
    <row r="8" spans="2:11" ht="15.75" x14ac:dyDescent="0.25">
      <c r="B8" s="126" t="s">
        <v>169</v>
      </c>
      <c r="C8" s="114">
        <f t="shared" si="0"/>
        <v>0</v>
      </c>
      <c r="D8" s="127">
        <v>0</v>
      </c>
      <c r="E8" s="127">
        <v>0</v>
      </c>
      <c r="F8" s="127">
        <v>0</v>
      </c>
      <c r="G8" s="127">
        <v>0</v>
      </c>
      <c r="H8" s="127">
        <v>0</v>
      </c>
      <c r="I8" s="127">
        <v>0</v>
      </c>
      <c r="K8" s="128"/>
    </row>
    <row r="9" spans="2:11" ht="15.75" x14ac:dyDescent="0.25">
      <c r="B9" s="126" t="s">
        <v>170</v>
      </c>
      <c r="C9" s="114">
        <f t="shared" si="0"/>
        <v>3995778.3099999996</v>
      </c>
      <c r="D9" s="127">
        <v>0</v>
      </c>
      <c r="E9" s="127">
        <v>0</v>
      </c>
      <c r="F9" s="127">
        <v>0</v>
      </c>
      <c r="G9" s="127">
        <f>PTL_CAMPANIA!X10+PTL_CAMPANIA!X11+PTL_CAMPANIA!X12</f>
        <v>3995778.3099999996</v>
      </c>
      <c r="H9" s="127">
        <v>0</v>
      </c>
      <c r="I9" s="127">
        <v>0</v>
      </c>
    </row>
    <row r="10" spans="2:11" ht="15.75" x14ac:dyDescent="0.25">
      <c r="B10" s="126" t="s">
        <v>171</v>
      </c>
      <c r="C10" s="114">
        <f t="shared" si="0"/>
        <v>15522957</v>
      </c>
      <c r="D10" s="127">
        <v>0</v>
      </c>
      <c r="E10" s="127">
        <v>0</v>
      </c>
      <c r="F10" s="127">
        <v>0</v>
      </c>
      <c r="G10" s="127">
        <f>'PTL_EMILIA ROMAGNA'!X20</f>
        <v>5522957</v>
      </c>
      <c r="H10" s="127">
        <f>'PTL_EMILIA ROMAGNA'!Y20</f>
        <v>5000000</v>
      </c>
      <c r="I10" s="127">
        <f>'PTL_EMILIA ROMAGNA'!Z20</f>
        <v>5000000</v>
      </c>
    </row>
    <row r="11" spans="2:11" ht="15.75" x14ac:dyDescent="0.25">
      <c r="B11" s="126" t="s">
        <v>172</v>
      </c>
      <c r="C11" s="114">
        <f t="shared" si="0"/>
        <v>0</v>
      </c>
      <c r="D11" s="127"/>
      <c r="E11" s="127">
        <v>0</v>
      </c>
      <c r="F11" s="127">
        <v>0</v>
      </c>
      <c r="G11" s="127">
        <v>0</v>
      </c>
      <c r="H11" s="127">
        <v>0</v>
      </c>
      <c r="I11" s="127">
        <v>0</v>
      </c>
    </row>
    <row r="12" spans="2:11" ht="15.75" x14ac:dyDescent="0.25">
      <c r="B12" s="126" t="s">
        <v>173</v>
      </c>
      <c r="C12" s="114">
        <f t="shared" si="0"/>
        <v>0</v>
      </c>
      <c r="D12" s="127">
        <v>0</v>
      </c>
      <c r="E12" s="127">
        <v>0</v>
      </c>
      <c r="F12" s="127">
        <v>0</v>
      </c>
      <c r="G12" s="127">
        <v>0</v>
      </c>
      <c r="H12" s="127">
        <v>0</v>
      </c>
      <c r="I12" s="127">
        <v>0</v>
      </c>
    </row>
    <row r="13" spans="2:11" ht="15.75" x14ac:dyDescent="0.25">
      <c r="B13" s="126" t="s">
        <v>174</v>
      </c>
      <c r="C13" s="114">
        <f t="shared" si="0"/>
        <v>0</v>
      </c>
      <c r="D13" s="127">
        <v>0</v>
      </c>
      <c r="E13" s="127">
        <v>0</v>
      </c>
      <c r="F13" s="127">
        <v>0</v>
      </c>
      <c r="G13" s="127">
        <v>0</v>
      </c>
      <c r="H13" s="127">
        <v>0</v>
      </c>
      <c r="I13" s="127">
        <v>0</v>
      </c>
    </row>
    <row r="14" spans="2:11" ht="15.75" x14ac:dyDescent="0.25">
      <c r="B14" s="126" t="s">
        <v>175</v>
      </c>
      <c r="C14" s="114">
        <f t="shared" si="0"/>
        <v>600000</v>
      </c>
      <c r="D14" s="127">
        <v>0</v>
      </c>
      <c r="E14" s="127">
        <v>0</v>
      </c>
      <c r="F14" s="127">
        <v>0</v>
      </c>
      <c r="G14" s="127">
        <f>PTL_LOMBARDIA!X10</f>
        <v>600000</v>
      </c>
      <c r="H14" s="127">
        <v>0</v>
      </c>
      <c r="I14" s="127">
        <v>0</v>
      </c>
      <c r="J14" s="128"/>
    </row>
    <row r="15" spans="2:11" ht="15.75" x14ac:dyDescent="0.25">
      <c r="B15" s="126" t="s">
        <v>176</v>
      </c>
      <c r="C15" s="114">
        <f t="shared" si="0"/>
        <v>0</v>
      </c>
      <c r="D15" s="127">
        <v>0</v>
      </c>
      <c r="E15" s="127">
        <v>0</v>
      </c>
      <c r="F15" s="127">
        <v>0</v>
      </c>
      <c r="G15" s="127">
        <v>0</v>
      </c>
      <c r="H15" s="127">
        <v>0</v>
      </c>
      <c r="I15" s="127">
        <v>0</v>
      </c>
    </row>
    <row r="16" spans="2:11" ht="15.75" x14ac:dyDescent="0.25">
      <c r="B16" s="126" t="s">
        <v>177</v>
      </c>
      <c r="C16" s="114">
        <f t="shared" si="0"/>
        <v>0</v>
      </c>
      <c r="D16" s="127">
        <v>0</v>
      </c>
      <c r="E16" s="127">
        <v>0</v>
      </c>
      <c r="F16" s="127">
        <v>0</v>
      </c>
      <c r="G16" s="127">
        <v>0</v>
      </c>
      <c r="H16" s="127">
        <v>0</v>
      </c>
      <c r="I16" s="127">
        <v>0</v>
      </c>
    </row>
    <row r="17" spans="2:11" ht="15.75" x14ac:dyDescent="0.25">
      <c r="B17" s="126" t="s">
        <v>178</v>
      </c>
      <c r="C17" s="114">
        <f t="shared" si="0"/>
        <v>0</v>
      </c>
      <c r="D17" s="127">
        <v>0</v>
      </c>
      <c r="E17" s="127">
        <v>0</v>
      </c>
      <c r="F17" s="127">
        <v>0</v>
      </c>
      <c r="G17" s="127">
        <v>0</v>
      </c>
      <c r="H17" s="127">
        <v>0</v>
      </c>
      <c r="I17" s="127">
        <v>0</v>
      </c>
    </row>
    <row r="18" spans="2:11" ht="15.75" x14ac:dyDescent="0.25">
      <c r="B18" s="126" t="s">
        <v>179</v>
      </c>
      <c r="C18" s="114">
        <f t="shared" si="0"/>
        <v>0</v>
      </c>
      <c r="D18" s="127">
        <v>0</v>
      </c>
      <c r="E18" s="127">
        <v>0</v>
      </c>
      <c r="F18" s="127">
        <v>0</v>
      </c>
      <c r="G18" s="127">
        <v>0</v>
      </c>
      <c r="H18" s="127">
        <v>0</v>
      </c>
      <c r="I18" s="127">
        <v>0</v>
      </c>
    </row>
    <row r="19" spans="2:11" ht="15.75" x14ac:dyDescent="0.25">
      <c r="B19" s="126" t="s">
        <v>180</v>
      </c>
      <c r="C19" s="114">
        <f t="shared" si="0"/>
        <v>0</v>
      </c>
      <c r="D19" s="127">
        <v>0</v>
      </c>
      <c r="E19" s="127">
        <v>0</v>
      </c>
      <c r="F19" s="127">
        <v>0</v>
      </c>
      <c r="G19" s="127">
        <v>0</v>
      </c>
      <c r="H19" s="127">
        <v>0</v>
      </c>
      <c r="I19" s="127">
        <v>0</v>
      </c>
    </row>
    <row r="20" spans="2:11" ht="15.75" x14ac:dyDescent="0.25">
      <c r="B20" s="126" t="s">
        <v>181</v>
      </c>
      <c r="C20" s="114">
        <f t="shared" si="0"/>
        <v>199800</v>
      </c>
      <c r="D20" s="127">
        <v>0</v>
      </c>
      <c r="E20" s="127">
        <v>0</v>
      </c>
      <c r="F20" s="127">
        <v>0</v>
      </c>
      <c r="G20" s="127">
        <f>PTL_SICILIA!X10</f>
        <v>199800</v>
      </c>
      <c r="H20" s="127">
        <v>0</v>
      </c>
      <c r="I20" s="127">
        <v>0</v>
      </c>
    </row>
    <row r="21" spans="2:11" ht="15.75" x14ac:dyDescent="0.25">
      <c r="B21" s="126" t="s">
        <v>182</v>
      </c>
      <c r="C21" s="114">
        <f t="shared" si="0"/>
        <v>0</v>
      </c>
      <c r="D21" s="127">
        <v>0</v>
      </c>
      <c r="E21" s="127">
        <v>0</v>
      </c>
      <c r="F21" s="127">
        <v>0</v>
      </c>
      <c r="G21" s="127">
        <v>0</v>
      </c>
      <c r="H21" s="127">
        <v>0</v>
      </c>
      <c r="I21" s="127">
        <v>0</v>
      </c>
    </row>
    <row r="22" spans="2:11" ht="15.75" x14ac:dyDescent="0.25">
      <c r="B22" s="126" t="s">
        <v>183</v>
      </c>
      <c r="C22" s="114">
        <f t="shared" si="0"/>
        <v>0</v>
      </c>
      <c r="D22" s="127">
        <v>0</v>
      </c>
      <c r="E22" s="127">
        <v>0</v>
      </c>
      <c r="F22" s="127">
        <v>0</v>
      </c>
      <c r="G22" s="127">
        <v>0</v>
      </c>
      <c r="H22" s="127">
        <v>0</v>
      </c>
      <c r="I22" s="127">
        <v>0</v>
      </c>
    </row>
    <row r="23" spans="2:11" ht="15.75" x14ac:dyDescent="0.25">
      <c r="B23" s="126" t="s">
        <v>184</v>
      </c>
      <c r="C23" s="114">
        <f t="shared" si="0"/>
        <v>400830.45</v>
      </c>
      <c r="D23" s="127">
        <v>0</v>
      </c>
      <c r="E23" s="127">
        <v>0</v>
      </c>
      <c r="F23" s="127">
        <v>0</v>
      </c>
      <c r="G23" s="127">
        <f>PTL_UMBRIA!X10</f>
        <v>400830.45</v>
      </c>
      <c r="H23" s="127">
        <v>0</v>
      </c>
      <c r="I23" s="127">
        <v>0</v>
      </c>
    </row>
    <row r="24" spans="2:11" ht="15.75" x14ac:dyDescent="0.25">
      <c r="B24" s="126" t="s">
        <v>185</v>
      </c>
      <c r="C24" s="114">
        <f t="shared" si="0"/>
        <v>0</v>
      </c>
      <c r="D24" s="127">
        <v>0</v>
      </c>
      <c r="E24" s="127">
        <v>0</v>
      </c>
      <c r="F24" s="127">
        <v>0</v>
      </c>
      <c r="G24" s="127">
        <v>0</v>
      </c>
      <c r="H24" s="127">
        <v>0</v>
      </c>
      <c r="I24" s="127">
        <v>0</v>
      </c>
    </row>
    <row r="25" spans="2:11" ht="15.75" x14ac:dyDescent="0.25">
      <c r="B25" s="126" t="s">
        <v>186</v>
      </c>
      <c r="C25" s="114">
        <f t="shared" si="0"/>
        <v>0</v>
      </c>
      <c r="D25" s="127">
        <v>0</v>
      </c>
      <c r="E25" s="127">
        <v>0</v>
      </c>
      <c r="F25" s="127">
        <v>0</v>
      </c>
      <c r="G25" s="127">
        <v>0</v>
      </c>
      <c r="H25" s="127">
        <v>0</v>
      </c>
      <c r="I25" s="127">
        <v>0</v>
      </c>
    </row>
    <row r="26" spans="2:11" ht="15.75" x14ac:dyDescent="0.25">
      <c r="B26" s="126" t="s">
        <v>187</v>
      </c>
      <c r="C26" s="114">
        <f t="shared" si="0"/>
        <v>0</v>
      </c>
      <c r="D26" s="127">
        <v>0</v>
      </c>
      <c r="E26" s="127">
        <v>0</v>
      </c>
      <c r="F26" s="127">
        <v>0</v>
      </c>
      <c r="G26" s="127">
        <v>0</v>
      </c>
      <c r="H26" s="127">
        <v>0</v>
      </c>
      <c r="I26" s="127">
        <v>0</v>
      </c>
    </row>
    <row r="27" spans="2:11" ht="18.75" x14ac:dyDescent="0.25">
      <c r="B27" s="119"/>
      <c r="C27" s="101"/>
      <c r="D27" s="101"/>
      <c r="E27" s="101"/>
      <c r="F27" s="101"/>
      <c r="G27" s="101"/>
      <c r="H27" s="101"/>
      <c r="I27" s="101"/>
    </row>
    <row r="28" spans="2:11" ht="18.75" x14ac:dyDescent="0.3">
      <c r="B28" s="129" t="s">
        <v>221</v>
      </c>
      <c r="C28" s="130">
        <f>SUM(C5:C26)</f>
        <v>20719365.759999998</v>
      </c>
      <c r="D28" s="130">
        <f>SUM(D5:D26)</f>
        <v>0</v>
      </c>
      <c r="E28" s="130">
        <f t="shared" ref="E28:I28" si="1">SUM(E5:E26)</f>
        <v>0</v>
      </c>
      <c r="F28" s="130">
        <f t="shared" si="1"/>
        <v>0</v>
      </c>
      <c r="G28" s="130">
        <f t="shared" si="1"/>
        <v>10719365.759999998</v>
      </c>
      <c r="H28" s="130">
        <f t="shared" si="1"/>
        <v>5000000</v>
      </c>
      <c r="I28" s="130">
        <f t="shared" si="1"/>
        <v>5000000</v>
      </c>
      <c r="K28" s="131"/>
    </row>
    <row r="30" spans="2:11" ht="33" customHeight="1" x14ac:dyDescent="0.25">
      <c r="B30" s="155"/>
      <c r="C30" s="155"/>
      <c r="D30" s="155"/>
      <c r="E30" s="155"/>
      <c r="F30" s="155"/>
      <c r="G30" s="155"/>
      <c r="H30" s="155"/>
      <c r="I30" s="155"/>
    </row>
    <row r="36" spans="7:7" x14ac:dyDescent="0.25">
      <c r="G36" s="131">
        <f>G28+'Proprietà AdE'!G28</f>
        <v>12659754.719999999</v>
      </c>
    </row>
  </sheetData>
  <mergeCells count="5">
    <mergeCell ref="B2:B3"/>
    <mergeCell ref="C2:C3"/>
    <mergeCell ref="D2:F2"/>
    <mergeCell ref="G2:I2"/>
    <mergeCell ref="B30:I30"/>
  </mergeCells>
  <pageMargins left="0.70866141732283472" right="0.70866141732283472" top="0.74803149606299213" bottom="0.74803149606299213" header="0.31496062992125984" footer="0.31496062992125984"/>
  <pageSetup paperSize="9" scale="71" fitToHeight="0" orientation="landscape" r:id="rId1"/>
  <headerFooter>
    <oddHeader>&amp;C&amp;"-,Grassetto"&amp;14PTL 2019 - 2021 
IMMOBILI NON DI PROPRIETA' DELL'AGENZIA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view="pageBreakPreview" zoomScaleNormal="100" zoomScaleSheetLayoutView="100" workbookViewId="0">
      <selection activeCell="H18" sqref="H18:J18"/>
    </sheetView>
  </sheetViews>
  <sheetFormatPr defaultRowHeight="12.75" x14ac:dyDescent="0.2"/>
  <cols>
    <col min="3" max="3" width="30.7109375" customWidth="1"/>
    <col min="5" max="5" width="12.140625" customWidth="1"/>
    <col min="7" max="7" width="11.28515625" customWidth="1"/>
    <col min="8" max="8" width="9.28515625" customWidth="1"/>
    <col min="9" max="9" width="11.140625" customWidth="1"/>
    <col min="10" max="10" width="11.7109375" bestFit="1" customWidth="1"/>
    <col min="11" max="11" width="8.5703125" customWidth="1"/>
    <col min="12" max="12" width="2.5703125" customWidth="1"/>
  </cols>
  <sheetData>
    <row r="1" spans="1:12" ht="14.25" x14ac:dyDescent="0.2">
      <c r="A1" s="174" t="s">
        <v>148</v>
      </c>
      <c r="B1" s="174"/>
      <c r="C1" s="174"/>
      <c r="D1" s="174"/>
      <c r="E1" s="174"/>
      <c r="F1" s="174"/>
      <c r="G1" s="174"/>
      <c r="H1" s="174"/>
      <c r="I1" s="174"/>
      <c r="J1" s="174"/>
      <c r="K1" s="174"/>
      <c r="L1" s="3"/>
    </row>
    <row r="2" spans="1:12" ht="14.25" x14ac:dyDescent="0.2">
      <c r="A2" s="174" t="s">
        <v>10</v>
      </c>
      <c r="B2" s="174"/>
      <c r="C2" s="174"/>
      <c r="D2" s="174"/>
      <c r="E2" s="174"/>
      <c r="F2" s="174"/>
      <c r="G2" s="174"/>
      <c r="H2" s="174"/>
      <c r="I2" s="174"/>
      <c r="J2" s="174"/>
      <c r="K2" s="174"/>
      <c r="L2" s="3"/>
    </row>
    <row r="3" spans="1:12" ht="14.25" x14ac:dyDescent="0.2">
      <c r="A3" s="174" t="s">
        <v>36</v>
      </c>
      <c r="B3" s="174"/>
      <c r="C3" s="174"/>
      <c r="D3" s="174"/>
      <c r="E3" s="174"/>
      <c r="F3" s="174"/>
      <c r="G3" s="174"/>
      <c r="H3" s="174"/>
      <c r="I3" s="174"/>
      <c r="J3" s="174"/>
      <c r="K3" s="174"/>
      <c r="L3" s="3"/>
    </row>
    <row r="4" spans="1:12" x14ac:dyDescent="0.2">
      <c r="A4" s="2"/>
      <c r="B4" s="2"/>
      <c r="C4" s="2"/>
      <c r="D4" s="2"/>
      <c r="E4" s="2"/>
      <c r="F4" s="2"/>
      <c r="G4" s="2"/>
      <c r="H4" s="2"/>
      <c r="I4" s="2"/>
      <c r="J4" s="2"/>
      <c r="K4" s="2"/>
      <c r="L4" s="2"/>
    </row>
    <row r="5" spans="1:12" ht="12.75" customHeight="1" x14ac:dyDescent="0.2">
      <c r="A5" s="175" t="s">
        <v>0</v>
      </c>
      <c r="B5" s="175"/>
      <c r="C5" s="175"/>
      <c r="D5" s="173" t="s">
        <v>1</v>
      </c>
      <c r="E5" s="171"/>
      <c r="F5" s="171"/>
      <c r="G5" s="171"/>
      <c r="H5" s="171"/>
      <c r="I5" s="171"/>
      <c r="J5" s="171"/>
      <c r="K5" s="171"/>
      <c r="L5" s="4"/>
    </row>
    <row r="6" spans="1:12" x14ac:dyDescent="0.2">
      <c r="A6" s="175"/>
      <c r="B6" s="175"/>
      <c r="C6" s="175"/>
      <c r="D6" s="169" t="s">
        <v>149</v>
      </c>
      <c r="E6" s="170"/>
      <c r="F6" s="170" t="s">
        <v>6</v>
      </c>
      <c r="G6" s="170"/>
      <c r="H6" s="170" t="s">
        <v>9</v>
      </c>
      <c r="I6" s="170"/>
      <c r="J6" s="171" t="s">
        <v>2</v>
      </c>
      <c r="K6" s="171"/>
      <c r="L6" s="4"/>
    </row>
    <row r="7" spans="1:12" x14ac:dyDescent="0.2">
      <c r="A7" s="175"/>
      <c r="B7" s="175"/>
      <c r="C7" s="175"/>
      <c r="D7" s="169"/>
      <c r="E7" s="170"/>
      <c r="F7" s="170"/>
      <c r="G7" s="170"/>
      <c r="H7" s="170"/>
      <c r="I7" s="170"/>
      <c r="J7" s="171"/>
      <c r="K7" s="171"/>
      <c r="L7" s="4"/>
    </row>
    <row r="8" spans="1:12" ht="24.95" customHeight="1" x14ac:dyDescent="0.2">
      <c r="A8" s="158" t="s">
        <v>37</v>
      </c>
      <c r="B8" s="161"/>
      <c r="C8" s="162"/>
      <c r="D8" s="156">
        <v>0</v>
      </c>
      <c r="E8" s="172"/>
      <c r="F8" s="156">
        <v>0</v>
      </c>
      <c r="G8" s="157"/>
      <c r="H8" s="156">
        <v>0</v>
      </c>
      <c r="I8" s="172"/>
      <c r="J8" s="156">
        <f t="shared" ref="J8:J13" si="0">D8+F8+H8</f>
        <v>0</v>
      </c>
      <c r="K8" s="157"/>
      <c r="L8" s="2"/>
    </row>
    <row r="9" spans="1:12" ht="24.95" customHeight="1" x14ac:dyDescent="0.2">
      <c r="A9" s="158" t="s">
        <v>38</v>
      </c>
      <c r="B9" s="159"/>
      <c r="C9" s="160"/>
      <c r="D9" s="156">
        <v>0</v>
      </c>
      <c r="E9" s="157"/>
      <c r="F9" s="156">
        <v>0</v>
      </c>
      <c r="G9" s="157"/>
      <c r="H9" s="156">
        <v>0</v>
      </c>
      <c r="I9" s="157"/>
      <c r="J9" s="156">
        <f t="shared" si="0"/>
        <v>0</v>
      </c>
      <c r="K9" s="157"/>
      <c r="L9" s="2"/>
    </row>
    <row r="10" spans="1:12" ht="24.95" customHeight="1" x14ac:dyDescent="0.2">
      <c r="A10" s="158" t="s">
        <v>39</v>
      </c>
      <c r="B10" s="161"/>
      <c r="C10" s="162"/>
      <c r="D10" s="156">
        <v>0</v>
      </c>
      <c r="E10" s="157"/>
      <c r="F10" s="156">
        <v>0</v>
      </c>
      <c r="G10" s="157"/>
      <c r="H10" s="156">
        <v>0</v>
      </c>
      <c r="I10" s="157"/>
      <c r="J10" s="156">
        <f t="shared" si="0"/>
        <v>0</v>
      </c>
      <c r="K10" s="157"/>
      <c r="L10" s="2"/>
    </row>
    <row r="11" spans="1:12" ht="24.95" customHeight="1" x14ac:dyDescent="0.2">
      <c r="A11" s="158" t="s">
        <v>3</v>
      </c>
      <c r="B11" s="161"/>
      <c r="C11" s="162"/>
      <c r="D11" s="156">
        <f>PTL_CALABRIA!X20+PTL_CAMPANIA!X20+'PTL_EMILIA ROMAGNA'!X20+PTL_LOMBARDIA!X20+PTL_SICILIA!X20+PTL_UMBRIA!X20</f>
        <v>12659754.719999999</v>
      </c>
      <c r="E11" s="157"/>
      <c r="F11" s="156">
        <f>'PTL_EMILIA ROMAGNA'!Y20</f>
        <v>5000000</v>
      </c>
      <c r="G11" s="157"/>
      <c r="H11" s="156">
        <f>'PTL_EMILIA ROMAGNA'!Z20</f>
        <v>5000000</v>
      </c>
      <c r="I11" s="157"/>
      <c r="J11" s="156">
        <f t="shared" si="0"/>
        <v>22659754.719999999</v>
      </c>
      <c r="K11" s="157"/>
      <c r="L11" s="2"/>
    </row>
    <row r="12" spans="1:12" ht="24.95" customHeight="1" x14ac:dyDescent="0.2">
      <c r="A12" s="158" t="s">
        <v>40</v>
      </c>
      <c r="B12" s="161"/>
      <c r="C12" s="162"/>
      <c r="D12" s="156">
        <v>0</v>
      </c>
      <c r="E12" s="157"/>
      <c r="F12" s="156">
        <v>0</v>
      </c>
      <c r="G12" s="157"/>
      <c r="H12" s="156">
        <v>0</v>
      </c>
      <c r="I12" s="157"/>
      <c r="J12" s="156">
        <v>0</v>
      </c>
      <c r="K12" s="157"/>
      <c r="L12" s="2"/>
    </row>
    <row r="13" spans="1:12" ht="24.95" customHeight="1" x14ac:dyDescent="0.2">
      <c r="A13" s="158" t="s">
        <v>41</v>
      </c>
      <c r="B13" s="161"/>
      <c r="C13" s="162"/>
      <c r="D13" s="156">
        <v>0</v>
      </c>
      <c r="E13" s="157"/>
      <c r="F13" s="156">
        <v>0</v>
      </c>
      <c r="G13" s="157"/>
      <c r="H13" s="156">
        <v>0</v>
      </c>
      <c r="I13" s="157"/>
      <c r="J13" s="156">
        <f t="shared" si="0"/>
        <v>0</v>
      </c>
      <c r="K13" s="157"/>
      <c r="L13" s="2"/>
    </row>
    <row r="14" spans="1:12" ht="24.95" customHeight="1" x14ac:dyDescent="0.2">
      <c r="A14" s="158" t="s">
        <v>42</v>
      </c>
      <c r="B14" s="161"/>
      <c r="C14" s="162"/>
      <c r="D14" s="156">
        <v>0</v>
      </c>
      <c r="E14" s="157"/>
      <c r="F14" s="156">
        <v>0</v>
      </c>
      <c r="G14" s="157"/>
      <c r="H14" s="156">
        <v>0</v>
      </c>
      <c r="I14" s="157"/>
      <c r="J14" s="156">
        <f t="shared" ref="J14" si="1">D14+F14+H14</f>
        <v>0</v>
      </c>
      <c r="K14" s="157"/>
      <c r="L14" s="2"/>
    </row>
    <row r="15" spans="1:12" ht="24.95" customHeight="1" x14ac:dyDescent="0.2">
      <c r="A15" s="166" t="s">
        <v>4</v>
      </c>
      <c r="B15" s="167"/>
      <c r="C15" s="168"/>
      <c r="D15" s="156">
        <f>SUM(D8:E14)</f>
        <v>12659754.719999999</v>
      </c>
      <c r="E15" s="157"/>
      <c r="F15" s="156">
        <f t="shared" ref="F15" si="2">SUM(F8:G14)</f>
        <v>5000000</v>
      </c>
      <c r="G15" s="157"/>
      <c r="H15" s="156">
        <f t="shared" ref="H15" si="3">SUM(H8:I14)</f>
        <v>5000000</v>
      </c>
      <c r="I15" s="157"/>
      <c r="J15" s="156">
        <f t="shared" ref="J15" si="4">SUM(J8:K14)</f>
        <v>22659754.719999999</v>
      </c>
      <c r="K15" s="157"/>
      <c r="L15" s="2"/>
    </row>
    <row r="16" spans="1:12" x14ac:dyDescent="0.2">
      <c r="A16" s="2"/>
      <c r="B16" s="2"/>
      <c r="C16" s="2"/>
      <c r="D16" s="2"/>
      <c r="E16" s="2"/>
      <c r="F16" s="2"/>
      <c r="G16" s="2"/>
      <c r="H16" s="2"/>
      <c r="I16" s="2"/>
      <c r="J16" s="2"/>
      <c r="K16" s="2"/>
      <c r="L16" s="2"/>
    </row>
    <row r="17" spans="1:12" x14ac:dyDescent="0.2">
      <c r="A17" s="2"/>
      <c r="B17" s="2"/>
      <c r="C17" s="2"/>
      <c r="D17" s="2"/>
      <c r="E17" s="5"/>
      <c r="F17" s="2"/>
      <c r="G17" s="2"/>
      <c r="H17" s="2"/>
      <c r="I17" s="2"/>
      <c r="J17" s="2"/>
      <c r="K17" s="2"/>
      <c r="L17" s="2"/>
    </row>
    <row r="18" spans="1:12" x14ac:dyDescent="0.2">
      <c r="A18" s="2"/>
      <c r="B18" s="2"/>
      <c r="C18" s="2"/>
      <c r="D18" s="2"/>
      <c r="E18" s="2"/>
      <c r="F18" s="2"/>
      <c r="G18" s="2"/>
      <c r="H18" s="164"/>
      <c r="I18" s="164"/>
      <c r="J18" s="164"/>
      <c r="K18" s="2"/>
      <c r="L18" s="2"/>
    </row>
    <row r="19" spans="1:12" x14ac:dyDescent="0.2">
      <c r="H19" s="165"/>
      <c r="I19" s="165"/>
      <c r="J19" s="165"/>
    </row>
    <row r="21" spans="1:12" x14ac:dyDescent="0.2">
      <c r="A21" s="163"/>
      <c r="B21" s="163"/>
      <c r="C21" s="163"/>
    </row>
    <row r="23" spans="1:12" x14ac:dyDescent="0.2">
      <c r="C23" s="1"/>
    </row>
    <row r="27" spans="1:12" x14ac:dyDescent="0.2">
      <c r="J27" s="1"/>
    </row>
  </sheetData>
  <mergeCells count="52">
    <mergeCell ref="D5:K5"/>
    <mergeCell ref="F8:G8"/>
    <mergeCell ref="H8:I8"/>
    <mergeCell ref="A1:K1"/>
    <mergeCell ref="J8:K8"/>
    <mergeCell ref="A2:K2"/>
    <mergeCell ref="A3:K3"/>
    <mergeCell ref="A5:C7"/>
    <mergeCell ref="A8:C8"/>
    <mergeCell ref="J9:K9"/>
    <mergeCell ref="D6:E7"/>
    <mergeCell ref="F6:G7"/>
    <mergeCell ref="H6:I7"/>
    <mergeCell ref="J6:K7"/>
    <mergeCell ref="H9:I9"/>
    <mergeCell ref="D8:E8"/>
    <mergeCell ref="A21:C21"/>
    <mergeCell ref="D12:E12"/>
    <mergeCell ref="H18:J18"/>
    <mergeCell ref="H19:J19"/>
    <mergeCell ref="J13:K13"/>
    <mergeCell ref="A15:C15"/>
    <mergeCell ref="D13:E13"/>
    <mergeCell ref="J12:K12"/>
    <mergeCell ref="H15:I15"/>
    <mergeCell ref="A12:C12"/>
    <mergeCell ref="A14:C14"/>
    <mergeCell ref="D14:E14"/>
    <mergeCell ref="F14:G14"/>
    <mergeCell ref="H14:I14"/>
    <mergeCell ref="J14:K14"/>
    <mergeCell ref="A13:C13"/>
    <mergeCell ref="A9:C9"/>
    <mergeCell ref="A10:C10"/>
    <mergeCell ref="D11:E11"/>
    <mergeCell ref="A11:C11"/>
    <mergeCell ref="F11:G11"/>
    <mergeCell ref="F10:G10"/>
    <mergeCell ref="F9:G9"/>
    <mergeCell ref="D9:E9"/>
    <mergeCell ref="D10:E10"/>
    <mergeCell ref="J15:K15"/>
    <mergeCell ref="D15:E15"/>
    <mergeCell ref="F15:G15"/>
    <mergeCell ref="F13:G13"/>
    <mergeCell ref="F12:G12"/>
    <mergeCell ref="J10:K10"/>
    <mergeCell ref="J11:K11"/>
    <mergeCell ref="H10:I10"/>
    <mergeCell ref="H11:I11"/>
    <mergeCell ref="H13:I13"/>
    <mergeCell ref="H12:I12"/>
  </mergeCells>
  <phoneticPr fontId="0" type="noConversion"/>
  <printOptions horizontalCentered="1"/>
  <pageMargins left="0.23622047244094491" right="0.23622047244094491" top="0.74803149606299213" bottom="0.74803149606299213" header="0.51181102362204722" footer="0.31496062992125984"/>
  <pageSetup paperSize="9" fitToHeight="0" orientation="landscape" r:id="rId1"/>
  <headerFooter alignWithMargins="0">
    <oddFooter>&amp;CPagina &amp;P di &amp;N&amp;R&amp;A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46"/>
  <sheetViews>
    <sheetView view="pageBreakPreview" zoomScale="85" zoomScaleNormal="160" zoomScaleSheetLayoutView="85" workbookViewId="0">
      <pane ySplit="9" topLeftCell="A10" activePane="bottomLeft" state="frozen"/>
      <selection pane="bottomLeft" activeCell="T13" sqref="T13"/>
    </sheetView>
  </sheetViews>
  <sheetFormatPr defaultRowHeight="10.5" x14ac:dyDescent="0.15"/>
  <cols>
    <col min="1" max="1" width="18.7109375" style="23" customWidth="1"/>
    <col min="2" max="2" width="8.85546875" style="23" customWidth="1"/>
    <col min="3" max="4" width="16.7109375" style="6" customWidth="1"/>
    <col min="5" max="6" width="10.7109375" style="6" customWidth="1"/>
    <col min="7" max="7" width="15.5703125" style="6" bestFit="1" customWidth="1"/>
    <col min="8" max="8" width="11.7109375" style="6" customWidth="1"/>
    <col min="9" max="9" width="12" style="6" customWidth="1"/>
    <col min="10" max="11" width="8.7109375" style="6" customWidth="1"/>
    <col min="12" max="12" width="9.42578125" style="6" customWidth="1"/>
    <col min="13" max="13" width="12.85546875" style="6" customWidth="1"/>
    <col min="14" max="14" width="10.7109375" style="6" hidden="1" customWidth="1"/>
    <col min="15" max="15" width="13.42578125" style="6" hidden="1" customWidth="1"/>
    <col min="16" max="16" width="11.7109375" style="6" hidden="1" customWidth="1"/>
    <col min="17" max="17" width="20.7109375" style="6" hidden="1" customWidth="1"/>
    <col min="18" max="18" width="24.85546875" style="6" customWidth="1"/>
    <col min="19" max="19" width="14.140625" style="6" customWidth="1"/>
    <col min="20" max="20" width="35.7109375" style="13" customWidth="1"/>
    <col min="21" max="21" width="11.5703125" style="13" customWidth="1"/>
    <col min="22" max="22" width="20.5703125" style="13" hidden="1" customWidth="1"/>
    <col min="23" max="23" width="16.5703125" style="13" hidden="1" customWidth="1"/>
    <col min="24" max="25" width="15.7109375" style="13" customWidth="1"/>
    <col min="26" max="26" width="15.7109375" style="6" customWidth="1"/>
    <col min="27" max="27" width="13.7109375" style="6" customWidth="1"/>
    <col min="28" max="28" width="17.7109375" style="6" customWidth="1"/>
    <col min="29" max="29" width="12.5703125" style="6" customWidth="1"/>
    <col min="30" max="30" width="15.7109375" style="6" customWidth="1"/>
    <col min="31" max="31" width="9.5703125" style="6" customWidth="1"/>
    <col min="32" max="32" width="10.5703125" style="6" customWidth="1"/>
    <col min="33" max="33" width="17.85546875" style="6" customWidth="1"/>
    <col min="34" max="16384" width="9.140625" style="6"/>
  </cols>
  <sheetData>
    <row r="1" spans="1:33" ht="15" x14ac:dyDescent="0.15">
      <c r="A1" s="202" t="s">
        <v>234</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row>
    <row r="2" spans="1:33" ht="15" x14ac:dyDescent="0.15">
      <c r="A2" s="216" t="s">
        <v>120</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row>
    <row r="3" spans="1:33" ht="15" x14ac:dyDescent="0.15">
      <c r="A3" s="216" t="s">
        <v>44</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row>
    <row r="4" spans="1:33" ht="15" x14ac:dyDescent="0.15">
      <c r="A4" s="216" t="s">
        <v>45</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row>
    <row r="5" spans="1:33" x14ac:dyDescent="0.15">
      <c r="A5" s="22"/>
      <c r="B5" s="22"/>
      <c r="C5" s="7"/>
      <c r="D5" s="7"/>
      <c r="E5" s="7"/>
      <c r="F5" s="7"/>
      <c r="G5" s="7"/>
      <c r="H5" s="7"/>
      <c r="I5" s="7"/>
      <c r="J5" s="7"/>
      <c r="K5" s="7"/>
      <c r="L5" s="7"/>
      <c r="M5" s="7"/>
      <c r="N5" s="7"/>
      <c r="O5" s="7"/>
      <c r="P5" s="7"/>
      <c r="Q5" s="7"/>
      <c r="R5" s="7"/>
      <c r="S5" s="7"/>
      <c r="T5" s="7"/>
      <c r="U5" s="7"/>
      <c r="V5" s="7"/>
      <c r="W5" s="7"/>
      <c r="X5" s="7"/>
      <c r="Y5" s="7"/>
      <c r="Z5" s="8"/>
      <c r="AA5" s="8"/>
      <c r="AB5" s="8"/>
      <c r="AC5" s="8"/>
      <c r="AD5" s="8"/>
      <c r="AE5" s="8"/>
      <c r="AF5" s="8"/>
      <c r="AG5" s="8"/>
    </row>
    <row r="6" spans="1:33" s="19" customFormat="1" ht="12" customHeight="1" x14ac:dyDescent="0.2">
      <c r="A6" s="183" t="s">
        <v>46</v>
      </c>
      <c r="B6" s="183" t="s">
        <v>48</v>
      </c>
      <c r="C6" s="177" t="s">
        <v>52</v>
      </c>
      <c r="D6" s="177" t="s">
        <v>49</v>
      </c>
      <c r="E6" s="210" t="s">
        <v>53</v>
      </c>
      <c r="F6" s="211"/>
      <c r="G6" s="212"/>
      <c r="H6" s="183" t="s">
        <v>54</v>
      </c>
      <c r="I6" s="183" t="s">
        <v>56</v>
      </c>
      <c r="J6" s="195" t="s">
        <v>57</v>
      </c>
      <c r="K6" s="195"/>
      <c r="L6" s="195"/>
      <c r="M6" s="183" t="s">
        <v>113</v>
      </c>
      <c r="N6" s="180" t="s">
        <v>11</v>
      </c>
      <c r="O6" s="180" t="s">
        <v>12</v>
      </c>
      <c r="P6" s="196" t="s">
        <v>13</v>
      </c>
      <c r="Q6" s="197"/>
      <c r="R6" s="177" t="s">
        <v>78</v>
      </c>
      <c r="S6" s="177" t="s">
        <v>79</v>
      </c>
      <c r="T6" s="177" t="s">
        <v>80</v>
      </c>
      <c r="U6" s="177" t="s">
        <v>81</v>
      </c>
      <c r="V6" s="180" t="s">
        <v>22</v>
      </c>
      <c r="W6" s="180" t="s">
        <v>101</v>
      </c>
      <c r="X6" s="203" t="s">
        <v>111</v>
      </c>
      <c r="Y6" s="204"/>
      <c r="Z6" s="204"/>
      <c r="AA6" s="204"/>
      <c r="AB6" s="204"/>
      <c r="AC6" s="204"/>
      <c r="AD6" s="204"/>
      <c r="AE6" s="204"/>
      <c r="AF6" s="205"/>
      <c r="AG6" s="217" t="s">
        <v>93</v>
      </c>
    </row>
    <row r="7" spans="1:33" s="19" customFormat="1" ht="12" customHeight="1" x14ac:dyDescent="0.2">
      <c r="A7" s="184"/>
      <c r="B7" s="184"/>
      <c r="C7" s="178"/>
      <c r="D7" s="178"/>
      <c r="E7" s="213"/>
      <c r="F7" s="214"/>
      <c r="G7" s="215"/>
      <c r="H7" s="184"/>
      <c r="I7" s="184"/>
      <c r="J7" s="195"/>
      <c r="K7" s="195"/>
      <c r="L7" s="195"/>
      <c r="M7" s="184"/>
      <c r="N7" s="181"/>
      <c r="O7" s="181"/>
      <c r="P7" s="198"/>
      <c r="Q7" s="199"/>
      <c r="R7" s="178"/>
      <c r="S7" s="178"/>
      <c r="T7" s="178"/>
      <c r="U7" s="178"/>
      <c r="V7" s="181"/>
      <c r="W7" s="181"/>
      <c r="X7" s="206"/>
      <c r="Y7" s="207"/>
      <c r="Z7" s="207"/>
      <c r="AA7" s="207"/>
      <c r="AB7" s="207"/>
      <c r="AC7" s="207"/>
      <c r="AD7" s="207"/>
      <c r="AE7" s="207"/>
      <c r="AF7" s="208"/>
      <c r="AG7" s="218"/>
    </row>
    <row r="8" spans="1:33" s="19" customFormat="1" ht="26.25" customHeight="1" x14ac:dyDescent="0.2">
      <c r="A8" s="184"/>
      <c r="B8" s="184"/>
      <c r="C8" s="178"/>
      <c r="D8" s="178"/>
      <c r="E8" s="213"/>
      <c r="F8" s="214"/>
      <c r="G8" s="215"/>
      <c r="H8" s="184"/>
      <c r="I8" s="184"/>
      <c r="J8" s="195" t="s">
        <v>58</v>
      </c>
      <c r="K8" s="195" t="s">
        <v>59</v>
      </c>
      <c r="L8" s="195" t="s">
        <v>60</v>
      </c>
      <c r="M8" s="184"/>
      <c r="N8" s="181"/>
      <c r="O8" s="181"/>
      <c r="P8" s="200"/>
      <c r="Q8" s="201"/>
      <c r="R8" s="178"/>
      <c r="S8" s="178"/>
      <c r="T8" s="178"/>
      <c r="U8" s="178"/>
      <c r="V8" s="181"/>
      <c r="W8" s="181"/>
      <c r="X8" s="191" t="s">
        <v>121</v>
      </c>
      <c r="Y8" s="191" t="s">
        <v>7</v>
      </c>
      <c r="Z8" s="193" t="s">
        <v>8</v>
      </c>
      <c r="AA8" s="189" t="s">
        <v>87</v>
      </c>
      <c r="AB8" s="189" t="s">
        <v>112</v>
      </c>
      <c r="AC8" s="189" t="s">
        <v>99</v>
      </c>
      <c r="AD8" s="189" t="s">
        <v>89</v>
      </c>
      <c r="AE8" s="209" t="s">
        <v>90</v>
      </c>
      <c r="AF8" s="209"/>
      <c r="AG8" s="218"/>
    </row>
    <row r="9" spans="1:33" s="19" customFormat="1" ht="44.25" customHeight="1" x14ac:dyDescent="0.2">
      <c r="A9" s="185"/>
      <c r="B9" s="185"/>
      <c r="C9" s="179"/>
      <c r="D9" s="179"/>
      <c r="E9" s="26" t="s">
        <v>50</v>
      </c>
      <c r="F9" s="26" t="s">
        <v>51</v>
      </c>
      <c r="G9" s="26" t="s">
        <v>100</v>
      </c>
      <c r="H9" s="185"/>
      <c r="I9" s="185"/>
      <c r="J9" s="195"/>
      <c r="K9" s="195"/>
      <c r="L9" s="195"/>
      <c r="M9" s="185"/>
      <c r="N9" s="182"/>
      <c r="O9" s="182"/>
      <c r="P9" s="27" t="s">
        <v>60</v>
      </c>
      <c r="Q9" s="27" t="s">
        <v>77</v>
      </c>
      <c r="R9" s="179"/>
      <c r="S9" s="179"/>
      <c r="T9" s="179"/>
      <c r="U9" s="179"/>
      <c r="V9" s="182"/>
      <c r="W9" s="182"/>
      <c r="X9" s="192"/>
      <c r="Y9" s="192"/>
      <c r="Z9" s="194"/>
      <c r="AA9" s="190"/>
      <c r="AB9" s="190"/>
      <c r="AC9" s="190"/>
      <c r="AD9" s="190"/>
      <c r="AE9" s="28" t="s">
        <v>91</v>
      </c>
      <c r="AF9" s="29" t="s">
        <v>92</v>
      </c>
      <c r="AG9" s="219"/>
    </row>
    <row r="10" spans="1:33" ht="85.5" x14ac:dyDescent="0.15">
      <c r="A10" s="30" t="s">
        <v>225</v>
      </c>
      <c r="B10" s="31"/>
      <c r="C10" s="31"/>
      <c r="D10" s="66" t="s">
        <v>122</v>
      </c>
      <c r="E10" s="31" t="s">
        <v>115</v>
      </c>
      <c r="F10" s="31" t="s">
        <v>116</v>
      </c>
      <c r="G10" s="31"/>
      <c r="H10" s="31" t="s">
        <v>109</v>
      </c>
      <c r="I10" s="31" t="s">
        <v>109</v>
      </c>
      <c r="J10" s="31" t="s">
        <v>123</v>
      </c>
      <c r="K10" s="31" t="s">
        <v>124</v>
      </c>
      <c r="L10" s="31" t="s">
        <v>125</v>
      </c>
      <c r="M10" s="31" t="s">
        <v>117</v>
      </c>
      <c r="N10" s="32">
        <v>11900004</v>
      </c>
      <c r="O10" s="33" t="s">
        <v>20</v>
      </c>
      <c r="P10" s="32" t="s">
        <v>118</v>
      </c>
      <c r="Q10" s="32" t="s">
        <v>119</v>
      </c>
      <c r="R10" s="33" t="s">
        <v>67</v>
      </c>
      <c r="S10" s="34" t="s">
        <v>247</v>
      </c>
      <c r="T10" s="32" t="s">
        <v>248</v>
      </c>
      <c r="U10" s="32" t="s">
        <v>82</v>
      </c>
      <c r="V10" s="32" t="s">
        <v>26</v>
      </c>
      <c r="W10" s="32" t="s">
        <v>103</v>
      </c>
      <c r="X10" s="49">
        <v>359000</v>
      </c>
      <c r="Y10" s="64"/>
      <c r="Z10" s="64"/>
      <c r="AA10" s="49"/>
      <c r="AB10" s="49">
        <v>359000</v>
      </c>
      <c r="AC10" s="49">
        <v>0</v>
      </c>
      <c r="AD10" s="49">
        <v>0</v>
      </c>
      <c r="AE10" s="49">
        <v>0</v>
      </c>
      <c r="AF10" s="35" t="s">
        <v>107</v>
      </c>
      <c r="AG10" s="18"/>
    </row>
    <row r="11" spans="1:33" ht="32.1" customHeight="1" x14ac:dyDescent="0.15">
      <c r="A11" s="30"/>
      <c r="B11" s="31"/>
      <c r="C11" s="31"/>
      <c r="D11" s="31"/>
      <c r="E11" s="31"/>
      <c r="F11" s="31"/>
      <c r="G11" s="31"/>
      <c r="H11" s="31"/>
      <c r="I11" s="31"/>
      <c r="J11" s="31"/>
      <c r="K11" s="31"/>
      <c r="L11" s="31"/>
      <c r="M11" s="31"/>
      <c r="N11" s="32"/>
      <c r="O11" s="33"/>
      <c r="P11" s="32"/>
      <c r="Q11" s="32"/>
      <c r="R11" s="33"/>
      <c r="S11" s="34"/>
      <c r="T11" s="32"/>
      <c r="U11" s="32"/>
      <c r="V11" s="32"/>
      <c r="W11" s="32"/>
      <c r="X11" s="49"/>
      <c r="Y11" s="49"/>
      <c r="Z11" s="49"/>
      <c r="AA11" s="49"/>
      <c r="AB11" s="49"/>
      <c r="AC11" s="49"/>
      <c r="AD11" s="49"/>
      <c r="AE11" s="49"/>
      <c r="AF11" s="35"/>
      <c r="AG11" s="18"/>
    </row>
    <row r="12" spans="1:33" ht="32.1" customHeight="1" x14ac:dyDescent="0.15">
      <c r="A12" s="30"/>
      <c r="B12" s="31"/>
      <c r="C12" s="31"/>
      <c r="D12" s="31"/>
      <c r="E12" s="31"/>
      <c r="F12" s="31"/>
      <c r="G12" s="31"/>
      <c r="H12" s="31"/>
      <c r="I12" s="31"/>
      <c r="J12" s="31"/>
      <c r="K12" s="31"/>
      <c r="L12" s="31"/>
      <c r="M12" s="31"/>
      <c r="N12" s="32"/>
      <c r="O12" s="33"/>
      <c r="P12" s="32"/>
      <c r="Q12" s="32"/>
      <c r="R12" s="33"/>
      <c r="S12" s="34"/>
      <c r="T12" s="32"/>
      <c r="U12" s="32"/>
      <c r="V12" s="32"/>
      <c r="W12" s="32"/>
      <c r="X12" s="49"/>
      <c r="Y12" s="49"/>
      <c r="Z12" s="49"/>
      <c r="AA12" s="49"/>
      <c r="AB12" s="49"/>
      <c r="AC12" s="49"/>
      <c r="AD12" s="49"/>
      <c r="AE12" s="49"/>
      <c r="AF12" s="35"/>
      <c r="AG12" s="18"/>
    </row>
    <row r="13" spans="1:33" ht="32.1" customHeight="1" x14ac:dyDescent="0.15">
      <c r="A13" s="30"/>
      <c r="B13" s="31"/>
      <c r="C13" s="31"/>
      <c r="D13" s="31"/>
      <c r="E13" s="31"/>
      <c r="F13" s="31"/>
      <c r="G13" s="31"/>
      <c r="H13" s="31"/>
      <c r="I13" s="31"/>
      <c r="J13" s="31"/>
      <c r="K13" s="31"/>
      <c r="L13" s="31"/>
      <c r="M13" s="31"/>
      <c r="N13" s="32"/>
      <c r="O13" s="33"/>
      <c r="P13" s="32"/>
      <c r="Q13" s="32"/>
      <c r="R13" s="33"/>
      <c r="S13" s="34"/>
      <c r="T13" s="32"/>
      <c r="U13" s="32"/>
      <c r="V13" s="32"/>
      <c r="W13" s="32"/>
      <c r="X13" s="49"/>
      <c r="Y13" s="49"/>
      <c r="Z13" s="49"/>
      <c r="AA13" s="49"/>
      <c r="AB13" s="49"/>
      <c r="AC13" s="49"/>
      <c r="AD13" s="49"/>
      <c r="AE13" s="49"/>
      <c r="AF13" s="35"/>
      <c r="AG13" s="18"/>
    </row>
    <row r="14" spans="1:33" ht="32.1" customHeight="1" x14ac:dyDescent="0.15">
      <c r="A14" s="30"/>
      <c r="B14" s="31"/>
      <c r="C14" s="31"/>
      <c r="D14" s="31"/>
      <c r="E14" s="31"/>
      <c r="F14" s="31"/>
      <c r="G14" s="31"/>
      <c r="H14" s="31"/>
      <c r="I14" s="31"/>
      <c r="J14" s="31"/>
      <c r="K14" s="31"/>
      <c r="L14" s="31"/>
      <c r="M14" s="31"/>
      <c r="N14" s="32"/>
      <c r="O14" s="33"/>
      <c r="P14" s="32"/>
      <c r="Q14" s="32"/>
      <c r="R14" s="33"/>
      <c r="S14" s="34"/>
      <c r="T14" s="32"/>
      <c r="U14" s="32"/>
      <c r="V14" s="32"/>
      <c r="W14" s="32"/>
      <c r="X14" s="49"/>
      <c r="Y14" s="49"/>
      <c r="Z14" s="49"/>
      <c r="AA14" s="49"/>
      <c r="AB14" s="49"/>
      <c r="AC14" s="49"/>
      <c r="AD14" s="49"/>
      <c r="AE14" s="49"/>
      <c r="AF14" s="35"/>
      <c r="AG14" s="18"/>
    </row>
    <row r="15" spans="1:33" ht="32.1" customHeight="1" x14ac:dyDescent="0.15">
      <c r="A15" s="30"/>
      <c r="B15" s="31"/>
      <c r="C15" s="31"/>
      <c r="D15" s="31"/>
      <c r="E15" s="31"/>
      <c r="F15" s="31"/>
      <c r="G15" s="31"/>
      <c r="H15" s="31"/>
      <c r="I15" s="31"/>
      <c r="J15" s="31"/>
      <c r="K15" s="31"/>
      <c r="L15" s="31"/>
      <c r="M15" s="31"/>
      <c r="N15" s="32"/>
      <c r="O15" s="33"/>
      <c r="P15" s="32"/>
      <c r="Q15" s="32"/>
      <c r="R15" s="33"/>
      <c r="S15" s="34"/>
      <c r="T15" s="32"/>
      <c r="U15" s="32"/>
      <c r="V15" s="32"/>
      <c r="W15" s="32"/>
      <c r="X15" s="49"/>
      <c r="Y15" s="49"/>
      <c r="Z15" s="49"/>
      <c r="AA15" s="49"/>
      <c r="AB15" s="49"/>
      <c r="AC15" s="49"/>
      <c r="AD15" s="49"/>
      <c r="AE15" s="49"/>
      <c r="AF15" s="35"/>
      <c r="AG15" s="18"/>
    </row>
    <row r="16" spans="1:33" ht="32.1" customHeight="1" x14ac:dyDescent="0.15">
      <c r="A16" s="30"/>
      <c r="B16" s="31"/>
      <c r="C16" s="31"/>
      <c r="D16" s="31"/>
      <c r="E16" s="31"/>
      <c r="F16" s="31"/>
      <c r="G16" s="31"/>
      <c r="H16" s="31"/>
      <c r="I16" s="31"/>
      <c r="J16" s="31"/>
      <c r="K16" s="31"/>
      <c r="L16" s="31"/>
      <c r="M16" s="31"/>
      <c r="N16" s="32"/>
      <c r="O16" s="33"/>
      <c r="P16" s="32"/>
      <c r="Q16" s="32"/>
      <c r="R16" s="33"/>
      <c r="S16" s="34"/>
      <c r="T16" s="32"/>
      <c r="U16" s="32"/>
      <c r="V16" s="32"/>
      <c r="W16" s="32"/>
      <c r="X16" s="49"/>
      <c r="Y16" s="49"/>
      <c r="Z16" s="49"/>
      <c r="AA16" s="49"/>
      <c r="AB16" s="49"/>
      <c r="AC16" s="49"/>
      <c r="AD16" s="49"/>
      <c r="AE16" s="49"/>
      <c r="AF16" s="35"/>
      <c r="AG16" s="18"/>
    </row>
    <row r="17" spans="1:33" ht="32.1" customHeight="1" x14ac:dyDescent="0.15">
      <c r="A17" s="30"/>
      <c r="B17" s="31"/>
      <c r="C17" s="31"/>
      <c r="D17" s="31"/>
      <c r="E17" s="31"/>
      <c r="F17" s="31"/>
      <c r="G17" s="31"/>
      <c r="H17" s="31"/>
      <c r="I17" s="31"/>
      <c r="J17" s="31"/>
      <c r="K17" s="31"/>
      <c r="L17" s="31"/>
      <c r="M17" s="31"/>
      <c r="N17" s="32"/>
      <c r="O17" s="33"/>
      <c r="P17" s="32"/>
      <c r="Q17" s="32"/>
      <c r="R17" s="33"/>
      <c r="S17" s="34"/>
      <c r="T17" s="32"/>
      <c r="U17" s="32"/>
      <c r="V17" s="32"/>
      <c r="W17" s="32"/>
      <c r="X17" s="49"/>
      <c r="Y17" s="49"/>
      <c r="Z17" s="49"/>
      <c r="AA17" s="49"/>
      <c r="AB17" s="49"/>
      <c r="AC17" s="49"/>
      <c r="AD17" s="49"/>
      <c r="AE17" s="49"/>
      <c r="AF17" s="35"/>
      <c r="AG17" s="18"/>
    </row>
    <row r="18" spans="1:33" ht="32.1" customHeight="1" x14ac:dyDescent="0.15">
      <c r="A18" s="30"/>
      <c r="B18" s="31"/>
      <c r="C18" s="31"/>
      <c r="D18" s="31"/>
      <c r="E18" s="31"/>
      <c r="F18" s="31"/>
      <c r="G18" s="31"/>
      <c r="H18" s="31"/>
      <c r="I18" s="31"/>
      <c r="J18" s="31"/>
      <c r="K18" s="31"/>
      <c r="L18" s="31"/>
      <c r="M18" s="31"/>
      <c r="N18" s="32"/>
      <c r="O18" s="33"/>
      <c r="P18" s="32"/>
      <c r="Q18" s="32"/>
      <c r="R18" s="33"/>
      <c r="S18" s="34"/>
      <c r="T18" s="32"/>
      <c r="U18" s="32"/>
      <c r="V18" s="32"/>
      <c r="W18" s="32"/>
      <c r="X18" s="49"/>
      <c r="Y18" s="49"/>
      <c r="Z18" s="49"/>
      <c r="AA18" s="49"/>
      <c r="AB18" s="49"/>
      <c r="AC18" s="49"/>
      <c r="AD18" s="49"/>
      <c r="AE18" s="49"/>
      <c r="AF18" s="35"/>
      <c r="AG18" s="18"/>
    </row>
    <row r="19" spans="1:33" ht="32.1" customHeight="1" thickBot="1" x14ac:dyDescent="0.2">
      <c r="A19" s="30"/>
      <c r="B19" s="31"/>
      <c r="C19" s="31"/>
      <c r="D19" s="31"/>
      <c r="E19" s="31"/>
      <c r="F19" s="31"/>
      <c r="G19" s="31"/>
      <c r="H19" s="31"/>
      <c r="I19" s="31"/>
      <c r="J19" s="31"/>
      <c r="K19" s="31"/>
      <c r="L19" s="31"/>
      <c r="M19" s="31"/>
      <c r="N19" s="32"/>
      <c r="O19" s="33"/>
      <c r="P19" s="32"/>
      <c r="Q19" s="32"/>
      <c r="R19" s="33"/>
      <c r="S19" s="34"/>
      <c r="T19" s="32"/>
      <c r="U19" s="32"/>
      <c r="V19" s="32"/>
      <c r="W19" s="32"/>
      <c r="X19" s="49"/>
      <c r="Y19" s="49"/>
      <c r="Z19" s="49"/>
      <c r="AA19" s="49"/>
      <c r="AB19" s="49"/>
      <c r="AC19" s="49"/>
      <c r="AD19" s="49"/>
      <c r="AE19" s="49"/>
      <c r="AF19" s="35"/>
      <c r="AG19" s="18"/>
    </row>
    <row r="20" spans="1:33" ht="15" thickBot="1" x14ac:dyDescent="0.25">
      <c r="A20" s="36"/>
      <c r="B20" s="36"/>
      <c r="C20" s="25"/>
      <c r="D20" s="25"/>
      <c r="E20" s="25"/>
      <c r="F20" s="25"/>
      <c r="G20" s="25"/>
      <c r="H20" s="25"/>
      <c r="I20" s="25"/>
      <c r="J20" s="25"/>
      <c r="K20" s="25"/>
      <c r="L20" s="25"/>
      <c r="M20" s="25"/>
      <c r="N20" s="25"/>
      <c r="O20" s="25"/>
      <c r="P20" s="25"/>
      <c r="Q20" s="25"/>
      <c r="R20" s="25"/>
      <c r="S20" s="25"/>
      <c r="T20" s="37" t="s">
        <v>5</v>
      </c>
      <c r="U20" s="37"/>
      <c r="V20" s="37"/>
      <c r="W20" s="37"/>
      <c r="X20" s="65">
        <f>SUM(X10:X19)</f>
        <v>359000</v>
      </c>
      <c r="Y20" s="50">
        <f t="shared" ref="Y20:AE20" si="0">SUM(Y10:Y19)</f>
        <v>0</v>
      </c>
      <c r="Z20" s="50">
        <f t="shared" si="0"/>
        <v>0</v>
      </c>
      <c r="AA20" s="50">
        <f t="shared" si="0"/>
        <v>0</v>
      </c>
      <c r="AB20" s="50">
        <f t="shared" si="0"/>
        <v>359000</v>
      </c>
      <c r="AC20" s="50">
        <f t="shared" si="0"/>
        <v>0</v>
      </c>
      <c r="AD20" s="50">
        <f t="shared" si="0"/>
        <v>0</v>
      </c>
      <c r="AE20" s="51">
        <f t="shared" si="0"/>
        <v>0</v>
      </c>
      <c r="AF20" s="38"/>
      <c r="AG20" s="17"/>
    </row>
    <row r="21" spans="1:33" ht="14.25" x14ac:dyDescent="0.2">
      <c r="A21" s="36"/>
      <c r="B21" s="36"/>
      <c r="C21" s="25"/>
      <c r="D21" s="25"/>
      <c r="E21" s="25"/>
      <c r="F21" s="25"/>
      <c r="G21" s="25"/>
      <c r="H21" s="25"/>
      <c r="I21" s="25"/>
      <c r="J21" s="25"/>
      <c r="K21" s="25"/>
      <c r="L21" s="25"/>
      <c r="M21" s="25"/>
      <c r="N21" s="25"/>
      <c r="O21" s="25"/>
      <c r="P21" s="25"/>
      <c r="Q21" s="25"/>
      <c r="R21" s="25"/>
      <c r="S21" s="25"/>
      <c r="T21" s="25"/>
      <c r="U21" s="25"/>
      <c r="V21" s="25"/>
      <c r="W21" s="25"/>
      <c r="X21" s="39"/>
      <c r="Y21" s="39"/>
      <c r="Z21" s="40"/>
      <c r="AA21" s="40"/>
      <c r="AB21" s="40"/>
      <c r="AC21" s="40"/>
      <c r="AD21" s="40"/>
      <c r="AE21" s="40"/>
      <c r="AF21" s="40"/>
      <c r="AG21" s="9"/>
    </row>
    <row r="22" spans="1:33" ht="14.25" x14ac:dyDescent="0.2">
      <c r="A22" s="36"/>
      <c r="B22" s="36"/>
      <c r="C22" s="25"/>
      <c r="D22" s="25"/>
      <c r="E22" s="25"/>
      <c r="F22" s="25"/>
      <c r="G22" s="25"/>
      <c r="H22" s="25"/>
      <c r="I22" s="25"/>
      <c r="J22" s="25"/>
      <c r="K22" s="25"/>
      <c r="L22" s="25"/>
      <c r="M22" s="25"/>
      <c r="N22" s="25"/>
      <c r="O22" s="25"/>
      <c r="P22" s="25"/>
      <c r="Q22" s="25"/>
      <c r="R22" s="25"/>
      <c r="S22" s="25"/>
      <c r="T22" s="41"/>
      <c r="U22" s="41"/>
      <c r="V22" s="41"/>
      <c r="W22" s="41"/>
      <c r="X22" s="42"/>
      <c r="Y22" s="42"/>
      <c r="Z22" s="43"/>
      <c r="AA22" s="43"/>
      <c r="AB22" s="43"/>
      <c r="AC22" s="43"/>
      <c r="AD22" s="43"/>
      <c r="AE22" s="43"/>
      <c r="AF22" s="43"/>
      <c r="AG22" s="10"/>
    </row>
    <row r="23" spans="1:33" ht="14.25" x14ac:dyDescent="0.15">
      <c r="A23" s="36"/>
      <c r="B23" s="36"/>
      <c r="C23" s="25"/>
      <c r="D23" s="25"/>
      <c r="E23" s="25"/>
      <c r="F23" s="25"/>
      <c r="G23" s="25"/>
      <c r="H23" s="25"/>
      <c r="I23" s="25"/>
      <c r="J23" s="25"/>
      <c r="K23" s="25"/>
      <c r="L23" s="25"/>
      <c r="M23" s="25"/>
      <c r="N23" s="25"/>
      <c r="O23" s="25"/>
      <c r="P23" s="25"/>
      <c r="Q23" s="25"/>
      <c r="R23" s="25"/>
      <c r="S23" s="25"/>
      <c r="T23" s="41"/>
      <c r="U23" s="41"/>
      <c r="V23" s="41"/>
      <c r="W23" s="41"/>
      <c r="X23" s="41"/>
      <c r="Y23" s="41"/>
      <c r="Z23" s="41"/>
      <c r="AA23" s="41"/>
      <c r="AB23" s="41"/>
      <c r="AC23" s="41"/>
      <c r="AD23" s="41"/>
      <c r="AE23" s="41"/>
      <c r="AF23" s="41"/>
      <c r="AG23" s="11"/>
    </row>
    <row r="24" spans="1:33" ht="15" customHeight="1" x14ac:dyDescent="0.2">
      <c r="A24" s="36"/>
      <c r="B24" s="36"/>
      <c r="C24" s="25"/>
      <c r="D24" s="25"/>
      <c r="E24" s="25"/>
      <c r="F24" s="25"/>
      <c r="G24" s="25"/>
      <c r="H24" s="25"/>
      <c r="I24" s="25"/>
      <c r="J24" s="25"/>
      <c r="K24" s="25"/>
      <c r="L24" s="25"/>
      <c r="M24" s="25"/>
      <c r="N24" s="25"/>
      <c r="O24" s="25"/>
      <c r="P24" s="25"/>
      <c r="Q24" s="25"/>
      <c r="R24" s="25"/>
      <c r="S24" s="25"/>
      <c r="T24" s="41"/>
      <c r="U24" s="41"/>
      <c r="V24" s="41"/>
      <c r="W24" s="41"/>
      <c r="X24" s="41"/>
      <c r="Y24" s="41"/>
      <c r="Z24" s="186"/>
      <c r="AA24" s="186"/>
      <c r="AB24" s="186"/>
      <c r="AC24" s="186"/>
      <c r="AD24" s="186"/>
      <c r="AE24" s="186"/>
      <c r="AF24" s="39"/>
      <c r="AG24" s="15"/>
    </row>
    <row r="25" spans="1:33" ht="14.25" x14ac:dyDescent="0.2">
      <c r="A25" s="187" t="s">
        <v>47</v>
      </c>
      <c r="B25" s="187"/>
      <c r="C25" s="187"/>
      <c r="D25" s="187"/>
      <c r="E25" s="187"/>
      <c r="F25" s="187"/>
      <c r="G25" s="187"/>
      <c r="H25" s="187"/>
      <c r="I25" s="187"/>
      <c r="J25" s="187"/>
      <c r="K25" s="187"/>
      <c r="L25" s="187"/>
      <c r="M25" s="187"/>
      <c r="N25" s="187"/>
      <c r="O25" s="187"/>
      <c r="P25" s="187"/>
      <c r="Q25" s="187"/>
      <c r="R25" s="187"/>
      <c r="S25" s="187"/>
      <c r="T25" s="187"/>
      <c r="U25" s="25"/>
      <c r="V25" s="25"/>
      <c r="W25" s="25"/>
      <c r="X25" s="25"/>
      <c r="Y25" s="25"/>
      <c r="Z25" s="176"/>
      <c r="AA25" s="176"/>
      <c r="AB25" s="176"/>
      <c r="AC25" s="176"/>
      <c r="AD25" s="176"/>
      <c r="AE25" s="176"/>
      <c r="AF25" s="44"/>
      <c r="AG25" s="14"/>
    </row>
    <row r="26" spans="1:33" ht="14.25" x14ac:dyDescent="0.2">
      <c r="A26" s="187" t="s">
        <v>55</v>
      </c>
      <c r="B26" s="187"/>
      <c r="C26" s="187"/>
      <c r="D26" s="187"/>
      <c r="E26" s="187"/>
      <c r="F26" s="187"/>
      <c r="G26" s="187"/>
      <c r="H26" s="187"/>
      <c r="I26" s="187"/>
      <c r="J26" s="187"/>
      <c r="K26" s="187"/>
      <c r="L26" s="187"/>
      <c r="M26" s="187"/>
      <c r="N26" s="187"/>
      <c r="O26" s="187"/>
      <c r="P26" s="187"/>
      <c r="Q26" s="187"/>
      <c r="R26" s="187"/>
      <c r="S26" s="187"/>
      <c r="T26" s="187"/>
      <c r="U26" s="25"/>
      <c r="V26" s="25"/>
      <c r="W26" s="25"/>
      <c r="X26" s="45"/>
      <c r="Y26" s="45"/>
      <c r="Z26" s="46"/>
      <c r="AA26" s="46"/>
      <c r="AB26" s="46"/>
      <c r="AC26" s="46"/>
      <c r="AD26" s="46"/>
      <c r="AE26" s="46"/>
      <c r="AF26" s="46"/>
      <c r="AG26" s="8"/>
    </row>
    <row r="27" spans="1:33" ht="14.25" x14ac:dyDescent="0.2">
      <c r="A27" s="187" t="s">
        <v>85</v>
      </c>
      <c r="B27" s="187"/>
      <c r="C27" s="187"/>
      <c r="D27" s="187"/>
      <c r="E27" s="187"/>
      <c r="F27" s="187"/>
      <c r="G27" s="187"/>
      <c r="H27" s="187"/>
      <c r="I27" s="187"/>
      <c r="J27" s="187"/>
      <c r="K27" s="187"/>
      <c r="L27" s="187"/>
      <c r="M27" s="187"/>
      <c r="N27" s="187"/>
      <c r="O27" s="187"/>
      <c r="P27" s="187"/>
      <c r="Q27" s="187"/>
      <c r="R27" s="187"/>
      <c r="S27" s="187"/>
      <c r="T27" s="187"/>
      <c r="U27" s="25"/>
      <c r="V27" s="25"/>
      <c r="W27" s="25"/>
      <c r="X27" s="45"/>
      <c r="Y27" s="45"/>
      <c r="Z27" s="46"/>
      <c r="AA27" s="46"/>
      <c r="AB27" s="46"/>
      <c r="AC27" s="46"/>
      <c r="AD27" s="46"/>
      <c r="AE27" s="46"/>
      <c r="AF27" s="46"/>
      <c r="AG27" s="8"/>
    </row>
    <row r="28" spans="1:33" ht="14.25" x14ac:dyDescent="0.2">
      <c r="A28" s="187" t="s">
        <v>86</v>
      </c>
      <c r="B28" s="187"/>
      <c r="C28" s="187"/>
      <c r="D28" s="187"/>
      <c r="E28" s="187"/>
      <c r="F28" s="187"/>
      <c r="G28" s="187"/>
      <c r="H28" s="187"/>
      <c r="I28" s="187"/>
      <c r="J28" s="187"/>
      <c r="K28" s="187"/>
      <c r="L28" s="187"/>
      <c r="M28" s="187"/>
      <c r="N28" s="187"/>
      <c r="O28" s="187"/>
      <c r="P28" s="187"/>
      <c r="Q28" s="187"/>
      <c r="R28" s="187"/>
      <c r="S28" s="187"/>
      <c r="T28" s="187"/>
      <c r="U28" s="25"/>
      <c r="V28" s="25"/>
      <c r="W28" s="25"/>
      <c r="X28" s="25"/>
      <c r="Y28" s="25"/>
      <c r="Z28" s="46"/>
      <c r="AA28" s="46"/>
      <c r="AB28" s="46"/>
      <c r="AC28" s="46"/>
      <c r="AD28" s="46"/>
      <c r="AE28" s="46"/>
      <c r="AF28" s="46"/>
      <c r="AG28" s="8"/>
    </row>
    <row r="29" spans="1:33" ht="14.25" x14ac:dyDescent="0.2">
      <c r="A29" s="187" t="s">
        <v>88</v>
      </c>
      <c r="B29" s="187"/>
      <c r="C29" s="187"/>
      <c r="D29" s="187"/>
      <c r="E29" s="187"/>
      <c r="F29" s="187"/>
      <c r="G29" s="187"/>
      <c r="H29" s="187"/>
      <c r="I29" s="187"/>
      <c r="J29" s="187"/>
      <c r="K29" s="187"/>
      <c r="L29" s="187"/>
      <c r="M29" s="187"/>
      <c r="N29" s="187"/>
      <c r="O29" s="187"/>
      <c r="P29" s="187"/>
      <c r="Q29" s="187"/>
      <c r="R29" s="187"/>
      <c r="S29" s="187"/>
      <c r="T29" s="187"/>
      <c r="U29" s="25"/>
      <c r="V29" s="25"/>
      <c r="W29" s="25"/>
      <c r="X29" s="25"/>
      <c r="Y29" s="25"/>
      <c r="Z29" s="46"/>
      <c r="AA29" s="46"/>
      <c r="AB29" s="46"/>
      <c r="AC29" s="46"/>
      <c r="AD29" s="46"/>
      <c r="AE29" s="46"/>
      <c r="AF29" s="46"/>
      <c r="AG29" s="8"/>
    </row>
    <row r="30" spans="1:33" ht="14.25"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8"/>
      <c r="AB30" s="48"/>
      <c r="AC30" s="48"/>
      <c r="AD30" s="48"/>
      <c r="AE30" s="46"/>
      <c r="AF30" s="46"/>
      <c r="AG30" s="8"/>
    </row>
    <row r="31" spans="1:33" ht="14.25"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8"/>
      <c r="AB31" s="48"/>
      <c r="AC31" s="48"/>
      <c r="AD31" s="48"/>
      <c r="AE31" s="46"/>
      <c r="AF31" s="46"/>
      <c r="AG31" s="8"/>
    </row>
    <row r="32" spans="1:33" x14ac:dyDescent="0.15">
      <c r="A32" s="20"/>
      <c r="B32" s="20"/>
      <c r="C32" s="12"/>
      <c r="D32" s="12"/>
      <c r="E32" s="12"/>
      <c r="F32" s="12"/>
      <c r="G32" s="12"/>
      <c r="H32" s="12"/>
      <c r="I32" s="12"/>
      <c r="J32" s="12"/>
      <c r="K32" s="12"/>
      <c r="L32" s="12"/>
      <c r="M32" s="12"/>
      <c r="N32" s="12"/>
      <c r="O32" s="12"/>
      <c r="P32" s="12"/>
      <c r="Q32" s="12"/>
      <c r="R32" s="12"/>
      <c r="S32" s="12"/>
      <c r="T32" s="7"/>
      <c r="U32" s="7"/>
      <c r="V32" s="7"/>
      <c r="W32" s="7"/>
      <c r="X32" s="7"/>
      <c r="Y32" s="7"/>
      <c r="Z32" s="8"/>
      <c r="AA32" s="8"/>
      <c r="AB32" s="8"/>
      <c r="AC32" s="8"/>
      <c r="AD32" s="8"/>
      <c r="AE32" s="8"/>
      <c r="AF32" s="8"/>
      <c r="AG32" s="8"/>
    </row>
    <row r="38" spans="20:44" ht="14.25" x14ac:dyDescent="0.2">
      <c r="T38" s="21"/>
      <c r="U38" s="21"/>
      <c r="V38" s="21"/>
      <c r="W38" s="21"/>
      <c r="X38" s="21"/>
      <c r="Y38" s="21"/>
      <c r="Z38" s="21"/>
      <c r="AA38" s="21"/>
      <c r="AB38" s="21"/>
      <c r="AC38" s="21"/>
      <c r="AD38" s="188"/>
      <c r="AE38" s="188"/>
      <c r="AF38" s="188"/>
      <c r="AG38" s="188"/>
      <c r="AH38" s="21"/>
      <c r="AI38" s="21"/>
      <c r="AJ38" s="21"/>
      <c r="AK38" s="21"/>
      <c r="AL38" s="21"/>
      <c r="AM38" s="21"/>
      <c r="AN38" s="21"/>
      <c r="AO38" s="21"/>
    </row>
    <row r="39" spans="20:44" ht="14.25" x14ac:dyDescent="0.2">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row>
    <row r="40" spans="20:44" ht="14.25" x14ac:dyDescent="0.2">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row>
    <row r="41" spans="20:44" ht="14.25" x14ac:dyDescent="0.2">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row>
    <row r="46" spans="20:44" ht="14.25" x14ac:dyDescent="0.2">
      <c r="Z46" s="186" t="s">
        <v>43</v>
      </c>
      <c r="AA46" s="186"/>
      <c r="AB46" s="186"/>
      <c r="AC46" s="186"/>
      <c r="AD46" s="186"/>
      <c r="AE46" s="186"/>
      <c r="AF46" s="186"/>
      <c r="AG46" s="186"/>
      <c r="AH46" s="186"/>
      <c r="AI46" s="186"/>
      <c r="AJ46" s="186"/>
      <c r="AK46" s="186"/>
      <c r="AL46" s="186"/>
      <c r="AM46" s="186"/>
      <c r="AN46" s="186"/>
      <c r="AO46" s="186"/>
      <c r="AP46" s="186"/>
      <c r="AQ46" s="186"/>
      <c r="AR46" s="186"/>
    </row>
  </sheetData>
  <protectedRanges>
    <protectedRange password="CF7A" sqref="N10:N19 P10:Q19" name="Intervallo1_3"/>
  </protectedRanges>
  <dataConsolidate/>
  <mergeCells count="48">
    <mergeCell ref="A1:AG1"/>
    <mergeCell ref="X6:AF7"/>
    <mergeCell ref="AE8:AF8"/>
    <mergeCell ref="E6:G8"/>
    <mergeCell ref="V6:V9"/>
    <mergeCell ref="W6:W9"/>
    <mergeCell ref="AB8:AB9"/>
    <mergeCell ref="A2:AG2"/>
    <mergeCell ref="A3:AG3"/>
    <mergeCell ref="A4:AG4"/>
    <mergeCell ref="AG6:AG9"/>
    <mergeCell ref="A29:T29"/>
    <mergeCell ref="AC8:AC9"/>
    <mergeCell ref="AD8:AD9"/>
    <mergeCell ref="X8:X9"/>
    <mergeCell ref="Y8:Y9"/>
    <mergeCell ref="Z8:Z9"/>
    <mergeCell ref="AA8:AA9"/>
    <mergeCell ref="I6:I9"/>
    <mergeCell ref="A27:T27"/>
    <mergeCell ref="J6:L7"/>
    <mergeCell ref="J8:J9"/>
    <mergeCell ref="K8:K9"/>
    <mergeCell ref="L8:L9"/>
    <mergeCell ref="M6:M9"/>
    <mergeCell ref="P6:Q8"/>
    <mergeCell ref="A28:T28"/>
    <mergeCell ref="Z46:AR46"/>
    <mergeCell ref="AD38:AG38"/>
    <mergeCell ref="T39:AO39"/>
    <mergeCell ref="T40:AO40"/>
    <mergeCell ref="T41:AO41"/>
    <mergeCell ref="A26:T26"/>
    <mergeCell ref="S6:S9"/>
    <mergeCell ref="T6:T9"/>
    <mergeCell ref="C6:C9"/>
    <mergeCell ref="U6:U9"/>
    <mergeCell ref="A6:A9"/>
    <mergeCell ref="B6:B9"/>
    <mergeCell ref="D6:D9"/>
    <mergeCell ref="A25:T25"/>
    <mergeCell ref="Z25:AE25"/>
    <mergeCell ref="R6:R9"/>
    <mergeCell ref="N6:N9"/>
    <mergeCell ref="O6:O9"/>
    <mergeCell ref="H6:H9"/>
    <mergeCell ref="Z24:AB24"/>
    <mergeCell ref="AC24:AE24"/>
  </mergeCells>
  <phoneticPr fontId="0" type="noConversion"/>
  <dataValidations xWindow="1304" yWindow="454" count="1">
    <dataValidation allowBlank="1" showInputMessage="1" showErrorMessage="1" error="A cura della Direzione Centrale" sqref="A10:A19"/>
  </dataValidations>
  <printOptions horizontalCentered="1"/>
  <pageMargins left="0.23622047244094491" right="0.23622047244094491" top="0.74803149606299213" bottom="0.74803149606299213" header="0.51181102362204722" footer="0.31496062992125984"/>
  <pageSetup paperSize="8" scale="54" fitToHeight="0" orientation="landscape" r:id="rId1"/>
  <headerFooter>
    <oddFooter>&amp;CPagina &amp;P di &amp;P &amp;RSCHEDA 2</oddFooter>
  </headerFooter>
  <legacyDrawing r:id="rId2"/>
  <extLst>
    <ext xmlns:x14="http://schemas.microsoft.com/office/spreadsheetml/2009/9/main" uri="{CCE6A557-97BC-4b89-ADB6-D9C93CAAB3DF}">
      <x14:dataValidations xmlns:xm="http://schemas.microsoft.com/office/excel/2006/main" xWindow="1304" yWindow="454" count="10">
        <x14:dataValidation type="list" allowBlank="1" showInputMessage="1" showErrorMessage="1">
          <x14:formula1>
            <xm:f>Foglio1!$A$2:$A$9</xm:f>
          </x14:formula1>
          <xm:sqref>O10:O19</xm:sqref>
        </x14:dataValidation>
        <x14:dataValidation type="list" allowBlank="1" showInputMessage="1" showErrorMessage="1">
          <x14:formula1>
            <xm:f>Foglio1!$A$11:$A$26</xm:f>
          </x14:formula1>
          <xm:sqref>R10:R19</xm:sqref>
        </x14:dataValidation>
        <x14:dataValidation type="list" allowBlank="1" showInputMessage="1" showErrorMessage="1">
          <x14:formula1>
            <xm:f>Foglio1!$A$48:$A$50</xm:f>
          </x14:formula1>
          <xm:sqref>U10:U19</xm:sqref>
        </x14:dataValidation>
        <x14:dataValidation type="list" allowBlank="1" showInputMessage="1" showErrorMessage="1">
          <x14:formula1>
            <xm:f>Foglio1!$A$52</xm:f>
          </x14:formula1>
          <xm:sqref>AC10:AE19</xm:sqref>
        </x14:dataValidation>
        <x14:dataValidation type="list" allowBlank="1" showInputMessage="1" showErrorMessage="1">
          <x14:formula1>
            <xm:f>Foglio1!$A$54:$A$58</xm:f>
          </x14:formula1>
          <xm:sqref>AG10:AG19</xm:sqref>
        </x14:dataValidation>
        <x14:dataValidation type="list" allowBlank="1" showInputMessage="1" showErrorMessage="1">
          <x14:formula1>
            <xm:f>Foglio1!$A$72:$A$76</xm:f>
          </x14:formula1>
          <xm:sqref>W10:W19</xm:sqref>
        </x14:dataValidation>
        <x14:dataValidation type="list" allowBlank="1" showInputMessage="1" showErrorMessage="1">
          <x14:formula1>
            <xm:f>Foglio1!$A$60:$A$70</xm:f>
          </x14:formula1>
          <xm:sqref>V10:V19</xm:sqref>
        </x14:dataValidation>
        <x14:dataValidation type="list" allowBlank="1" showInputMessage="1" showErrorMessage="1">
          <x14:formula1>
            <xm:f>Foglio1!$B$52</xm:f>
          </x14:formula1>
          <xm:sqref>AF10:AF19</xm:sqref>
        </x14:dataValidation>
        <x14:dataValidation type="list" allowBlank="1" showInputMessage="1" showErrorMessage="1">
          <x14:formula1>
            <xm:f>Foglio1!$A$43:$A$44</xm:f>
          </x14:formula1>
          <xm:sqref>H10:I19</xm:sqref>
        </x14:dataValidation>
        <x14:dataValidation type="list" allowBlank="1" showErrorMessage="1" error="Classificazione secondo Sistema CUP 33 - 003_x000a_">
          <x14:formula1>
            <xm:f>Foglio1!$A$46</xm:f>
          </x14:formula1>
          <xm:sqref>S10:S19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46"/>
  <sheetViews>
    <sheetView view="pageBreakPreview" zoomScale="70" zoomScaleNormal="160" zoomScaleSheetLayoutView="70" workbookViewId="0">
      <pane ySplit="9" topLeftCell="A10" activePane="bottomLeft" state="frozen"/>
      <selection pane="bottomLeft" activeCell="A5" sqref="A5"/>
    </sheetView>
  </sheetViews>
  <sheetFormatPr defaultRowHeight="10.5" x14ac:dyDescent="0.15"/>
  <cols>
    <col min="1" max="1" width="14.42578125" style="23" customWidth="1"/>
    <col min="2" max="2" width="8.85546875" style="23" customWidth="1"/>
    <col min="3" max="3" width="10.28515625" style="6" customWidth="1"/>
    <col min="4" max="4" width="16.7109375" style="6" customWidth="1"/>
    <col min="5" max="6" width="10.7109375" style="6" customWidth="1"/>
    <col min="7" max="7" width="14.7109375" style="6" customWidth="1"/>
    <col min="8" max="8" width="11.7109375" style="6" customWidth="1"/>
    <col min="9" max="9" width="12" style="6" customWidth="1"/>
    <col min="10" max="11" width="8.7109375" style="6" customWidth="1"/>
    <col min="12" max="12" width="9.42578125" style="6" customWidth="1"/>
    <col min="13" max="13" width="12.85546875" style="6" customWidth="1"/>
    <col min="14" max="14" width="10.7109375" style="6" hidden="1" customWidth="1"/>
    <col min="15" max="15" width="13.42578125" style="6" hidden="1" customWidth="1"/>
    <col min="16" max="16" width="11.7109375" style="6" hidden="1" customWidth="1"/>
    <col min="17" max="17" width="20.7109375" style="6" hidden="1" customWidth="1"/>
    <col min="18" max="18" width="24.85546875" style="6" customWidth="1"/>
    <col min="19" max="19" width="14.140625" style="6" customWidth="1"/>
    <col min="20" max="20" width="35.7109375" style="13" customWidth="1"/>
    <col min="21" max="21" width="11.5703125" style="13" customWidth="1"/>
    <col min="22" max="22" width="20.5703125" style="13" hidden="1" customWidth="1"/>
    <col min="23" max="23" width="16.5703125" style="13" hidden="1" customWidth="1"/>
    <col min="24" max="24" width="17.140625" style="13" bestFit="1" customWidth="1"/>
    <col min="25" max="25" width="15.7109375" style="13" customWidth="1"/>
    <col min="26" max="26" width="15.7109375" style="6" customWidth="1"/>
    <col min="27" max="27" width="13.7109375" style="6" customWidth="1"/>
    <col min="28" max="28" width="17.7109375" style="6" customWidth="1"/>
    <col min="29" max="29" width="12.5703125" style="6" customWidth="1"/>
    <col min="30" max="30" width="15.7109375" style="6" customWidth="1"/>
    <col min="31" max="31" width="9.5703125" style="6" customWidth="1"/>
    <col min="32" max="32" width="10.5703125" style="6" customWidth="1"/>
    <col min="33" max="33" width="17.85546875" style="6" customWidth="1"/>
    <col min="34" max="16384" width="9.140625" style="6"/>
  </cols>
  <sheetData>
    <row r="1" spans="1:33" ht="15" x14ac:dyDescent="0.15">
      <c r="A1" s="202" t="s">
        <v>235</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row>
    <row r="2" spans="1:33" ht="15" x14ac:dyDescent="0.15">
      <c r="A2" s="216" t="s">
        <v>120</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row>
    <row r="3" spans="1:33" ht="15" x14ac:dyDescent="0.15">
      <c r="A3" s="216" t="s">
        <v>44</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row>
    <row r="4" spans="1:33" ht="15" x14ac:dyDescent="0.15">
      <c r="A4" s="216" t="s">
        <v>45</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row>
    <row r="5" spans="1:33" x14ac:dyDescent="0.15">
      <c r="A5" s="22"/>
      <c r="B5" s="22"/>
      <c r="C5" s="7"/>
      <c r="D5" s="7"/>
      <c r="E5" s="7"/>
      <c r="F5" s="7"/>
      <c r="G5" s="7"/>
      <c r="H5" s="7"/>
      <c r="I5" s="7"/>
      <c r="J5" s="7"/>
      <c r="K5" s="7"/>
      <c r="L5" s="7"/>
      <c r="M5" s="7"/>
      <c r="N5" s="7"/>
      <c r="O5" s="7"/>
      <c r="P5" s="7"/>
      <c r="Q5" s="7"/>
      <c r="R5" s="7"/>
      <c r="S5" s="7"/>
      <c r="T5" s="7"/>
      <c r="U5" s="7"/>
      <c r="V5" s="7"/>
      <c r="W5" s="7"/>
      <c r="X5" s="7"/>
      <c r="Y5" s="7"/>
      <c r="Z5" s="8"/>
      <c r="AA5" s="8"/>
      <c r="AB5" s="8"/>
      <c r="AC5" s="8"/>
      <c r="AD5" s="8"/>
      <c r="AE5" s="8"/>
      <c r="AF5" s="8"/>
      <c r="AG5" s="8"/>
    </row>
    <row r="6" spans="1:33" s="19" customFormat="1" ht="12" customHeight="1" x14ac:dyDescent="0.2">
      <c r="A6" s="183" t="s">
        <v>46</v>
      </c>
      <c r="B6" s="183" t="s">
        <v>48</v>
      </c>
      <c r="C6" s="177" t="s">
        <v>52</v>
      </c>
      <c r="D6" s="177" t="s">
        <v>49</v>
      </c>
      <c r="E6" s="210" t="s">
        <v>53</v>
      </c>
      <c r="F6" s="211"/>
      <c r="G6" s="212"/>
      <c r="H6" s="183" t="s">
        <v>54</v>
      </c>
      <c r="I6" s="183" t="s">
        <v>56</v>
      </c>
      <c r="J6" s="195" t="s">
        <v>57</v>
      </c>
      <c r="K6" s="195"/>
      <c r="L6" s="195"/>
      <c r="M6" s="183" t="s">
        <v>113</v>
      </c>
      <c r="N6" s="180" t="s">
        <v>11</v>
      </c>
      <c r="O6" s="180" t="s">
        <v>12</v>
      </c>
      <c r="P6" s="196" t="s">
        <v>13</v>
      </c>
      <c r="Q6" s="197"/>
      <c r="R6" s="177" t="s">
        <v>78</v>
      </c>
      <c r="S6" s="177" t="s">
        <v>79</v>
      </c>
      <c r="T6" s="177" t="s">
        <v>80</v>
      </c>
      <c r="U6" s="177" t="s">
        <v>81</v>
      </c>
      <c r="V6" s="180" t="s">
        <v>22</v>
      </c>
      <c r="W6" s="180" t="s">
        <v>101</v>
      </c>
      <c r="X6" s="203" t="s">
        <v>111</v>
      </c>
      <c r="Y6" s="204"/>
      <c r="Z6" s="204"/>
      <c r="AA6" s="204"/>
      <c r="AB6" s="204"/>
      <c r="AC6" s="204"/>
      <c r="AD6" s="204"/>
      <c r="AE6" s="204"/>
      <c r="AF6" s="205"/>
      <c r="AG6" s="217" t="s">
        <v>93</v>
      </c>
    </row>
    <row r="7" spans="1:33" s="19" customFormat="1" ht="12" customHeight="1" x14ac:dyDescent="0.2">
      <c r="A7" s="184"/>
      <c r="B7" s="184"/>
      <c r="C7" s="178"/>
      <c r="D7" s="178"/>
      <c r="E7" s="213"/>
      <c r="F7" s="214"/>
      <c r="G7" s="215"/>
      <c r="H7" s="184"/>
      <c r="I7" s="184"/>
      <c r="J7" s="195"/>
      <c r="K7" s="195"/>
      <c r="L7" s="195"/>
      <c r="M7" s="184"/>
      <c r="N7" s="181"/>
      <c r="O7" s="181"/>
      <c r="P7" s="198"/>
      <c r="Q7" s="199"/>
      <c r="R7" s="178"/>
      <c r="S7" s="178"/>
      <c r="T7" s="178"/>
      <c r="U7" s="178"/>
      <c r="V7" s="181"/>
      <c r="W7" s="181"/>
      <c r="X7" s="206"/>
      <c r="Y7" s="207"/>
      <c r="Z7" s="207"/>
      <c r="AA7" s="207"/>
      <c r="AB7" s="207"/>
      <c r="AC7" s="207"/>
      <c r="AD7" s="207"/>
      <c r="AE7" s="207"/>
      <c r="AF7" s="208"/>
      <c r="AG7" s="218"/>
    </row>
    <row r="8" spans="1:33" s="19" customFormat="1" ht="26.25" customHeight="1" x14ac:dyDescent="0.2">
      <c r="A8" s="184"/>
      <c r="B8" s="184"/>
      <c r="C8" s="178"/>
      <c r="D8" s="178"/>
      <c r="E8" s="213"/>
      <c r="F8" s="214"/>
      <c r="G8" s="215"/>
      <c r="H8" s="184"/>
      <c r="I8" s="184"/>
      <c r="J8" s="195" t="s">
        <v>58</v>
      </c>
      <c r="K8" s="195" t="s">
        <v>59</v>
      </c>
      <c r="L8" s="195" t="s">
        <v>60</v>
      </c>
      <c r="M8" s="184"/>
      <c r="N8" s="181"/>
      <c r="O8" s="181"/>
      <c r="P8" s="200"/>
      <c r="Q8" s="201"/>
      <c r="R8" s="178"/>
      <c r="S8" s="178"/>
      <c r="T8" s="178"/>
      <c r="U8" s="178"/>
      <c r="V8" s="181"/>
      <c r="W8" s="181"/>
      <c r="X8" s="191" t="s">
        <v>121</v>
      </c>
      <c r="Y8" s="191" t="s">
        <v>7</v>
      </c>
      <c r="Z8" s="193" t="s">
        <v>8</v>
      </c>
      <c r="AA8" s="189" t="s">
        <v>87</v>
      </c>
      <c r="AB8" s="189" t="s">
        <v>112</v>
      </c>
      <c r="AC8" s="189" t="s">
        <v>99</v>
      </c>
      <c r="AD8" s="189" t="s">
        <v>89</v>
      </c>
      <c r="AE8" s="209" t="s">
        <v>90</v>
      </c>
      <c r="AF8" s="209"/>
      <c r="AG8" s="218"/>
    </row>
    <row r="9" spans="1:33" s="19" customFormat="1" ht="44.25" customHeight="1" x14ac:dyDescent="0.2">
      <c r="A9" s="185"/>
      <c r="B9" s="185"/>
      <c r="C9" s="179"/>
      <c r="D9" s="179"/>
      <c r="E9" s="26" t="s">
        <v>50</v>
      </c>
      <c r="F9" s="26" t="s">
        <v>51</v>
      </c>
      <c r="G9" s="26" t="s">
        <v>100</v>
      </c>
      <c r="H9" s="185"/>
      <c r="I9" s="185"/>
      <c r="J9" s="195"/>
      <c r="K9" s="195"/>
      <c r="L9" s="195"/>
      <c r="M9" s="185"/>
      <c r="N9" s="182"/>
      <c r="O9" s="182"/>
      <c r="P9" s="77" t="s">
        <v>60</v>
      </c>
      <c r="Q9" s="77" t="s">
        <v>77</v>
      </c>
      <c r="R9" s="179"/>
      <c r="S9" s="179"/>
      <c r="T9" s="179"/>
      <c r="U9" s="179"/>
      <c r="V9" s="182"/>
      <c r="W9" s="182"/>
      <c r="X9" s="192"/>
      <c r="Y9" s="192"/>
      <c r="Z9" s="194"/>
      <c r="AA9" s="190"/>
      <c r="AB9" s="190"/>
      <c r="AC9" s="190"/>
      <c r="AD9" s="190"/>
      <c r="AE9" s="78" t="s">
        <v>91</v>
      </c>
      <c r="AF9" s="79" t="s">
        <v>92</v>
      </c>
      <c r="AG9" s="219"/>
    </row>
    <row r="10" spans="1:33" ht="71.25" x14ac:dyDescent="0.15">
      <c r="A10" s="30" t="s">
        <v>226</v>
      </c>
      <c r="B10" s="31"/>
      <c r="C10" s="31"/>
      <c r="D10" s="105">
        <v>2019</v>
      </c>
      <c r="E10" s="31" t="s">
        <v>189</v>
      </c>
      <c r="F10" s="31" t="s">
        <v>190</v>
      </c>
      <c r="G10" s="66"/>
      <c r="H10" s="31" t="s">
        <v>109</v>
      </c>
      <c r="I10" s="31" t="s">
        <v>109</v>
      </c>
      <c r="J10" s="31" t="s">
        <v>205</v>
      </c>
      <c r="K10" s="31" t="s">
        <v>204</v>
      </c>
      <c r="L10" s="31" t="s">
        <v>203</v>
      </c>
      <c r="M10" s="31" t="s">
        <v>206</v>
      </c>
      <c r="N10" s="107">
        <v>21400007</v>
      </c>
      <c r="O10" s="35" t="s">
        <v>16</v>
      </c>
      <c r="P10" s="30" t="s">
        <v>191</v>
      </c>
      <c r="Q10" s="30" t="s">
        <v>192</v>
      </c>
      <c r="R10" s="35" t="s">
        <v>65</v>
      </c>
      <c r="S10" s="34" t="s">
        <v>247</v>
      </c>
      <c r="T10" s="30" t="s">
        <v>252</v>
      </c>
      <c r="U10" s="107" t="s">
        <v>82</v>
      </c>
      <c r="V10" s="35" t="s">
        <v>27</v>
      </c>
      <c r="W10" s="107" t="s">
        <v>103</v>
      </c>
      <c r="X10" s="108">
        <v>2102749.0099999998</v>
      </c>
      <c r="Y10" s="49"/>
      <c r="Z10" s="49"/>
      <c r="AA10" s="49"/>
      <c r="AB10" s="108">
        <v>2102749.0099999998</v>
      </c>
      <c r="AC10" s="49"/>
      <c r="AD10" s="49"/>
      <c r="AE10" s="49"/>
      <c r="AF10" s="35"/>
      <c r="AG10" s="18"/>
    </row>
    <row r="11" spans="1:33" ht="71.25" x14ac:dyDescent="0.15">
      <c r="A11" s="30" t="s">
        <v>227</v>
      </c>
      <c r="B11" s="31"/>
      <c r="C11" s="31"/>
      <c r="D11" s="105">
        <v>2019</v>
      </c>
      <c r="E11" s="31" t="s">
        <v>193</v>
      </c>
      <c r="F11" s="31" t="s">
        <v>194</v>
      </c>
      <c r="G11" s="31"/>
      <c r="H11" s="31" t="s">
        <v>109</v>
      </c>
      <c r="I11" s="31" t="s">
        <v>109</v>
      </c>
      <c r="J11" s="31" t="s">
        <v>205</v>
      </c>
      <c r="K11" s="31" t="s">
        <v>207</v>
      </c>
      <c r="L11" s="31" t="s">
        <v>208</v>
      </c>
      <c r="M11" s="31" t="s">
        <v>209</v>
      </c>
      <c r="N11" s="107">
        <v>21400001</v>
      </c>
      <c r="O11" s="35" t="s">
        <v>14</v>
      </c>
      <c r="P11" s="30" t="s">
        <v>195</v>
      </c>
      <c r="Q11" s="30" t="s">
        <v>196</v>
      </c>
      <c r="R11" s="35" t="s">
        <v>67</v>
      </c>
      <c r="S11" s="34" t="s">
        <v>247</v>
      </c>
      <c r="T11" s="30" t="s">
        <v>249</v>
      </c>
      <c r="U11" s="107" t="s">
        <v>82</v>
      </c>
      <c r="V11" s="35" t="s">
        <v>31</v>
      </c>
      <c r="W11" s="107" t="s">
        <v>103</v>
      </c>
      <c r="X11" s="108">
        <v>168232.1</v>
      </c>
      <c r="Y11" s="49"/>
      <c r="Z11" s="49"/>
      <c r="AA11" s="49"/>
      <c r="AB11" s="108">
        <v>168232.1</v>
      </c>
      <c r="AC11" s="49"/>
      <c r="AD11" s="49"/>
      <c r="AE11" s="49"/>
      <c r="AF11" s="35"/>
      <c r="AG11" s="18"/>
    </row>
    <row r="12" spans="1:33" ht="71.25" x14ac:dyDescent="0.15">
      <c r="A12" s="30" t="s">
        <v>228</v>
      </c>
      <c r="B12" s="31"/>
      <c r="C12" s="31"/>
      <c r="D12" s="105">
        <v>2019</v>
      </c>
      <c r="E12" s="31" t="s">
        <v>193</v>
      </c>
      <c r="F12" s="31" t="s">
        <v>194</v>
      </c>
      <c r="G12" s="31"/>
      <c r="H12" s="31" t="s">
        <v>109</v>
      </c>
      <c r="I12" s="31" t="s">
        <v>109</v>
      </c>
      <c r="J12" s="31" t="s">
        <v>205</v>
      </c>
      <c r="K12" s="31" t="s">
        <v>210</v>
      </c>
      <c r="L12" s="31" t="s">
        <v>211</v>
      </c>
      <c r="M12" s="31" t="s">
        <v>212</v>
      </c>
      <c r="N12" s="107" t="s">
        <v>197</v>
      </c>
      <c r="O12" s="35" t="s">
        <v>17</v>
      </c>
      <c r="P12" s="30" t="s">
        <v>198</v>
      </c>
      <c r="Q12" s="30" t="s">
        <v>199</v>
      </c>
      <c r="R12" s="35" t="s">
        <v>67</v>
      </c>
      <c r="S12" s="34" t="s">
        <v>247</v>
      </c>
      <c r="T12" s="30" t="s">
        <v>251</v>
      </c>
      <c r="U12" s="107" t="s">
        <v>82</v>
      </c>
      <c r="V12" s="35" t="s">
        <v>27</v>
      </c>
      <c r="W12" s="107" t="s">
        <v>103</v>
      </c>
      <c r="X12" s="108">
        <v>1724797.2</v>
      </c>
      <c r="Y12" s="49"/>
      <c r="Z12" s="49"/>
      <c r="AA12" s="49"/>
      <c r="AB12" s="108">
        <v>1724797.2</v>
      </c>
      <c r="AC12" s="49"/>
      <c r="AD12" s="49"/>
      <c r="AE12" s="49"/>
      <c r="AF12" s="35"/>
      <c r="AG12" s="18"/>
    </row>
    <row r="13" spans="1:33" ht="71.25" x14ac:dyDescent="0.15">
      <c r="A13" s="30" t="s">
        <v>229</v>
      </c>
      <c r="B13" s="31"/>
      <c r="C13" s="31"/>
      <c r="D13" s="105">
        <v>2019</v>
      </c>
      <c r="E13" s="31" t="s">
        <v>190</v>
      </c>
      <c r="F13" s="31" t="s">
        <v>200</v>
      </c>
      <c r="G13" s="31"/>
      <c r="H13" s="31" t="s">
        <v>109</v>
      </c>
      <c r="I13" s="31" t="s">
        <v>109</v>
      </c>
      <c r="J13" s="31" t="s">
        <v>205</v>
      </c>
      <c r="K13" s="31" t="s">
        <v>213</v>
      </c>
      <c r="L13" s="31" t="s">
        <v>208</v>
      </c>
      <c r="M13" s="31" t="s">
        <v>214</v>
      </c>
      <c r="N13" s="107">
        <v>31400072</v>
      </c>
      <c r="O13" s="35" t="s">
        <v>20</v>
      </c>
      <c r="P13" s="30" t="s">
        <v>201</v>
      </c>
      <c r="Q13" s="30" t="s">
        <v>202</v>
      </c>
      <c r="R13" s="35" t="s">
        <v>67</v>
      </c>
      <c r="S13" s="34" t="s">
        <v>247</v>
      </c>
      <c r="T13" s="30" t="s">
        <v>250</v>
      </c>
      <c r="U13" s="107" t="s">
        <v>82</v>
      </c>
      <c r="V13" s="35" t="s">
        <v>27</v>
      </c>
      <c r="W13" s="107" t="s">
        <v>103</v>
      </c>
      <c r="X13" s="108">
        <v>1581388.96</v>
      </c>
      <c r="Y13" s="49"/>
      <c r="Z13" s="49"/>
      <c r="AA13" s="49"/>
      <c r="AB13" s="108">
        <v>1581388.96</v>
      </c>
      <c r="AC13" s="49"/>
      <c r="AD13" s="49"/>
      <c r="AE13" s="49"/>
      <c r="AF13" s="35"/>
      <c r="AG13" s="18"/>
    </row>
    <row r="14" spans="1:33" ht="32.1" customHeight="1" x14ac:dyDescent="0.15">
      <c r="A14" s="30"/>
      <c r="B14" s="31"/>
      <c r="C14" s="31"/>
      <c r="D14" s="105"/>
      <c r="E14" s="31"/>
      <c r="F14" s="31"/>
      <c r="G14" s="31"/>
      <c r="H14" s="31"/>
      <c r="I14" s="31"/>
      <c r="J14" s="31"/>
      <c r="K14" s="31"/>
      <c r="L14" s="31"/>
      <c r="M14" s="31"/>
      <c r="N14" s="32"/>
      <c r="O14" s="33"/>
      <c r="P14" s="32"/>
      <c r="Q14" s="32"/>
      <c r="R14" s="33"/>
      <c r="S14" s="34"/>
      <c r="T14" s="32"/>
      <c r="U14" s="32"/>
      <c r="V14" s="32"/>
      <c r="W14" s="32"/>
      <c r="X14" s="49"/>
      <c r="Y14" s="49"/>
      <c r="Z14" s="49"/>
      <c r="AA14" s="49"/>
      <c r="AB14" s="49"/>
      <c r="AC14" s="49"/>
      <c r="AD14" s="49"/>
      <c r="AE14" s="49"/>
      <c r="AF14" s="35"/>
      <c r="AG14" s="18"/>
    </row>
    <row r="15" spans="1:33" ht="32.1" customHeight="1" x14ac:dyDescent="0.15">
      <c r="A15" s="30"/>
      <c r="B15" s="31"/>
      <c r="C15" s="31"/>
      <c r="D15" s="31"/>
      <c r="E15" s="31"/>
      <c r="F15" s="31"/>
      <c r="G15" s="31"/>
      <c r="H15" s="31"/>
      <c r="I15" s="31"/>
      <c r="J15" s="31"/>
      <c r="K15" s="31"/>
      <c r="L15" s="31"/>
      <c r="M15" s="31"/>
      <c r="N15" s="32"/>
      <c r="O15" s="33"/>
      <c r="P15" s="32"/>
      <c r="Q15" s="32"/>
      <c r="R15" s="33"/>
      <c r="S15" s="34"/>
      <c r="T15" s="32"/>
      <c r="U15" s="32"/>
      <c r="V15" s="32"/>
      <c r="W15" s="32"/>
      <c r="X15" s="49"/>
      <c r="Y15" s="49"/>
      <c r="Z15" s="49"/>
      <c r="AA15" s="49"/>
      <c r="AB15" s="49"/>
      <c r="AC15" s="49"/>
      <c r="AD15" s="49"/>
      <c r="AE15" s="49"/>
      <c r="AF15" s="35"/>
      <c r="AG15" s="18"/>
    </row>
    <row r="16" spans="1:33" ht="32.1" customHeight="1" x14ac:dyDescent="0.15">
      <c r="A16" s="30"/>
      <c r="B16" s="31"/>
      <c r="C16" s="31"/>
      <c r="D16" s="31"/>
      <c r="E16" s="31"/>
      <c r="F16" s="31"/>
      <c r="G16" s="31"/>
      <c r="H16" s="31"/>
      <c r="I16" s="31"/>
      <c r="J16" s="31"/>
      <c r="K16" s="31"/>
      <c r="L16" s="31"/>
      <c r="M16" s="31"/>
      <c r="N16" s="32"/>
      <c r="O16" s="33"/>
      <c r="P16" s="32"/>
      <c r="Q16" s="32"/>
      <c r="R16" s="33"/>
      <c r="S16" s="34"/>
      <c r="T16" s="32"/>
      <c r="U16" s="32"/>
      <c r="V16" s="32"/>
      <c r="W16" s="32"/>
      <c r="X16" s="49"/>
      <c r="Y16" s="49"/>
      <c r="Z16" s="49"/>
      <c r="AA16" s="49"/>
      <c r="AB16" s="49"/>
      <c r="AC16" s="49"/>
      <c r="AD16" s="49"/>
      <c r="AE16" s="49"/>
      <c r="AF16" s="35"/>
      <c r="AG16" s="18"/>
    </row>
    <row r="17" spans="1:33" ht="32.1" customHeight="1" x14ac:dyDescent="0.15">
      <c r="A17" s="30"/>
      <c r="B17" s="31"/>
      <c r="C17" s="31"/>
      <c r="D17" s="31"/>
      <c r="E17" s="31"/>
      <c r="F17" s="31"/>
      <c r="G17" s="31"/>
      <c r="H17" s="31"/>
      <c r="I17" s="31"/>
      <c r="J17" s="31"/>
      <c r="K17" s="31"/>
      <c r="L17" s="31"/>
      <c r="M17" s="31"/>
      <c r="N17" s="32"/>
      <c r="O17" s="33"/>
      <c r="P17" s="32"/>
      <c r="Q17" s="32"/>
      <c r="R17" s="33"/>
      <c r="S17" s="34"/>
      <c r="T17" s="32"/>
      <c r="U17" s="32"/>
      <c r="V17" s="32"/>
      <c r="W17" s="32"/>
      <c r="X17" s="49"/>
      <c r="Y17" s="49"/>
      <c r="Z17" s="49"/>
      <c r="AA17" s="49"/>
      <c r="AB17" s="49"/>
      <c r="AC17" s="49"/>
      <c r="AD17" s="49"/>
      <c r="AE17" s="49"/>
      <c r="AF17" s="35"/>
      <c r="AG17" s="18"/>
    </row>
    <row r="18" spans="1:33" ht="32.1" customHeight="1" x14ac:dyDescent="0.15">
      <c r="A18" s="30"/>
      <c r="B18" s="31"/>
      <c r="C18" s="31"/>
      <c r="D18" s="31"/>
      <c r="E18" s="31"/>
      <c r="F18" s="31"/>
      <c r="G18" s="31"/>
      <c r="H18" s="31"/>
      <c r="I18" s="31"/>
      <c r="J18" s="31"/>
      <c r="K18" s="31"/>
      <c r="L18" s="31"/>
      <c r="M18" s="31"/>
      <c r="N18" s="32"/>
      <c r="O18" s="33"/>
      <c r="P18" s="32"/>
      <c r="Q18" s="32"/>
      <c r="R18" s="33"/>
      <c r="S18" s="34"/>
      <c r="T18" s="32"/>
      <c r="U18" s="32"/>
      <c r="V18" s="32"/>
      <c r="W18" s="32"/>
      <c r="X18" s="49"/>
      <c r="Y18" s="49"/>
      <c r="Z18" s="49"/>
      <c r="AA18" s="49"/>
      <c r="AB18" s="49"/>
      <c r="AC18" s="49"/>
      <c r="AD18" s="49"/>
      <c r="AE18" s="49"/>
      <c r="AF18" s="35"/>
      <c r="AG18" s="18"/>
    </row>
    <row r="19" spans="1:33" ht="32.1" customHeight="1" thickBot="1" x14ac:dyDescent="0.2">
      <c r="A19" s="30"/>
      <c r="B19" s="31"/>
      <c r="C19" s="31"/>
      <c r="D19" s="31"/>
      <c r="E19" s="31"/>
      <c r="F19" s="31"/>
      <c r="G19" s="31"/>
      <c r="H19" s="31"/>
      <c r="I19" s="31"/>
      <c r="J19" s="31"/>
      <c r="K19" s="31"/>
      <c r="L19" s="31"/>
      <c r="M19" s="31"/>
      <c r="N19" s="32"/>
      <c r="O19" s="33"/>
      <c r="P19" s="32"/>
      <c r="Q19" s="32"/>
      <c r="R19" s="33"/>
      <c r="S19" s="34"/>
      <c r="T19" s="32"/>
      <c r="U19" s="32"/>
      <c r="V19" s="32"/>
      <c r="W19" s="32"/>
      <c r="X19" s="49"/>
      <c r="Y19" s="49"/>
      <c r="Z19" s="49"/>
      <c r="AA19" s="49"/>
      <c r="AB19" s="49"/>
      <c r="AC19" s="49"/>
      <c r="AD19" s="49"/>
      <c r="AE19" s="49"/>
      <c r="AF19" s="35"/>
      <c r="AG19" s="18"/>
    </row>
    <row r="20" spans="1:33" ht="15" thickBot="1" x14ac:dyDescent="0.25">
      <c r="A20" s="36"/>
      <c r="B20" s="36"/>
      <c r="C20" s="25"/>
      <c r="D20" s="25"/>
      <c r="E20" s="25"/>
      <c r="F20" s="25"/>
      <c r="G20" s="25"/>
      <c r="H20" s="25"/>
      <c r="I20" s="25"/>
      <c r="J20" s="25"/>
      <c r="K20" s="25"/>
      <c r="L20" s="25"/>
      <c r="M20" s="25"/>
      <c r="N20" s="25"/>
      <c r="O20" s="25"/>
      <c r="P20" s="25"/>
      <c r="Q20" s="25"/>
      <c r="R20" s="25"/>
      <c r="S20" s="25"/>
      <c r="T20" s="76" t="s">
        <v>5</v>
      </c>
      <c r="U20" s="76"/>
      <c r="V20" s="76"/>
      <c r="W20" s="76"/>
      <c r="X20" s="106">
        <f>X10+X11+X12+X13+X14</f>
        <v>5577167.2699999996</v>
      </c>
      <c r="Y20" s="50">
        <f t="shared" ref="Y20:AE20" si="0">SUM(Y10:Y19)</f>
        <v>0</v>
      </c>
      <c r="Z20" s="50">
        <f t="shared" si="0"/>
        <v>0</v>
      </c>
      <c r="AA20" s="50">
        <f t="shared" si="0"/>
        <v>0</v>
      </c>
      <c r="AB20" s="106">
        <f>AB10+AB11+AB12+AB13+AB14</f>
        <v>5577167.2699999996</v>
      </c>
      <c r="AC20" s="50">
        <f t="shared" si="0"/>
        <v>0</v>
      </c>
      <c r="AD20" s="50">
        <f t="shared" si="0"/>
        <v>0</v>
      </c>
      <c r="AE20" s="51">
        <f t="shared" si="0"/>
        <v>0</v>
      </c>
      <c r="AF20" s="38"/>
      <c r="AG20" s="17"/>
    </row>
    <row r="21" spans="1:33" ht="14.25" x14ac:dyDescent="0.2">
      <c r="A21" s="36"/>
      <c r="B21" s="36"/>
      <c r="C21" s="25"/>
      <c r="D21" s="25"/>
      <c r="E21" s="25"/>
      <c r="F21" s="25"/>
      <c r="G21" s="25"/>
      <c r="H21" s="25"/>
      <c r="I21" s="25"/>
      <c r="J21" s="25"/>
      <c r="K21" s="25"/>
      <c r="L21" s="25"/>
      <c r="M21" s="25"/>
      <c r="N21" s="25"/>
      <c r="O21" s="25"/>
      <c r="P21" s="25"/>
      <c r="Q21" s="25"/>
      <c r="R21" s="25"/>
      <c r="S21" s="25"/>
      <c r="T21" s="25"/>
      <c r="U21" s="25"/>
      <c r="V21" s="25"/>
      <c r="W21" s="25"/>
      <c r="X21" s="39"/>
      <c r="Y21" s="39"/>
      <c r="Z21" s="40"/>
      <c r="AA21" s="40"/>
      <c r="AB21" s="40"/>
      <c r="AC21" s="40"/>
      <c r="AD21" s="40"/>
      <c r="AE21" s="40"/>
      <c r="AF21" s="40"/>
      <c r="AG21" s="9"/>
    </row>
    <row r="22" spans="1:33" ht="14.25" x14ac:dyDescent="0.2">
      <c r="A22" s="36"/>
      <c r="B22" s="36"/>
      <c r="C22" s="25"/>
      <c r="D22" s="25"/>
      <c r="E22" s="25"/>
      <c r="F22" s="25"/>
      <c r="G22" s="25"/>
      <c r="H22" s="25"/>
      <c r="I22" s="25"/>
      <c r="J22" s="25"/>
      <c r="K22" s="25"/>
      <c r="L22" s="25"/>
      <c r="M22" s="25"/>
      <c r="N22" s="25"/>
      <c r="O22" s="25"/>
      <c r="P22" s="25"/>
      <c r="Q22" s="25"/>
      <c r="R22" s="25"/>
      <c r="S22" s="25"/>
      <c r="T22" s="41"/>
      <c r="U22" s="41"/>
      <c r="V22" s="41"/>
      <c r="W22" s="41"/>
      <c r="X22" s="42"/>
      <c r="Y22" s="42"/>
      <c r="Z22" s="43"/>
      <c r="AA22" s="43"/>
      <c r="AB22" s="43"/>
      <c r="AC22" s="43"/>
      <c r="AD22" s="43"/>
      <c r="AE22" s="43"/>
      <c r="AF22" s="43"/>
      <c r="AG22" s="10"/>
    </row>
    <row r="23" spans="1:33" ht="14.25" x14ac:dyDescent="0.15">
      <c r="A23" s="36"/>
      <c r="B23" s="36"/>
      <c r="C23" s="25"/>
      <c r="D23" s="25"/>
      <c r="E23" s="25"/>
      <c r="F23" s="25"/>
      <c r="G23" s="25"/>
      <c r="H23" s="25"/>
      <c r="I23" s="25"/>
      <c r="J23" s="25"/>
      <c r="K23" s="25"/>
      <c r="L23" s="25"/>
      <c r="M23" s="25"/>
      <c r="N23" s="25"/>
      <c r="O23" s="25"/>
      <c r="P23" s="25"/>
      <c r="Q23" s="25"/>
      <c r="R23" s="25"/>
      <c r="S23" s="25"/>
      <c r="T23" s="41"/>
      <c r="U23" s="41"/>
      <c r="V23" s="41"/>
      <c r="W23" s="41"/>
      <c r="X23" s="41"/>
      <c r="Y23" s="41"/>
      <c r="Z23" s="41"/>
      <c r="AA23" s="41"/>
      <c r="AB23" s="41"/>
      <c r="AC23" s="41"/>
      <c r="AD23" s="41"/>
      <c r="AE23" s="41"/>
      <c r="AF23" s="41"/>
      <c r="AG23" s="11"/>
    </row>
    <row r="24" spans="1:33" ht="15" customHeight="1" x14ac:dyDescent="0.2">
      <c r="A24" s="36"/>
      <c r="B24" s="36"/>
      <c r="C24" s="25"/>
      <c r="D24" s="25"/>
      <c r="E24" s="25"/>
      <c r="F24" s="25"/>
      <c r="G24" s="25"/>
      <c r="H24" s="25"/>
      <c r="I24" s="25"/>
      <c r="J24" s="25"/>
      <c r="K24" s="25"/>
      <c r="L24" s="25"/>
      <c r="M24" s="25"/>
      <c r="N24" s="25"/>
      <c r="O24" s="25"/>
      <c r="P24" s="25"/>
      <c r="Q24" s="25"/>
      <c r="R24" s="25"/>
      <c r="S24" s="25"/>
      <c r="T24" s="41"/>
      <c r="U24" s="41"/>
      <c r="V24" s="41"/>
      <c r="W24" s="41"/>
      <c r="X24" s="41"/>
      <c r="Y24" s="41"/>
      <c r="Z24" s="186"/>
      <c r="AA24" s="186"/>
      <c r="AB24" s="186"/>
      <c r="AC24" s="186"/>
      <c r="AD24" s="186"/>
      <c r="AE24" s="186"/>
      <c r="AF24" s="39"/>
      <c r="AG24" s="15"/>
    </row>
    <row r="25" spans="1:33" ht="14.25" x14ac:dyDescent="0.2">
      <c r="A25" s="187" t="s">
        <v>47</v>
      </c>
      <c r="B25" s="187"/>
      <c r="C25" s="187"/>
      <c r="D25" s="187"/>
      <c r="E25" s="187"/>
      <c r="F25" s="187"/>
      <c r="G25" s="187"/>
      <c r="H25" s="187"/>
      <c r="I25" s="187"/>
      <c r="J25" s="187"/>
      <c r="K25" s="187"/>
      <c r="L25" s="187"/>
      <c r="M25" s="187"/>
      <c r="N25" s="187"/>
      <c r="O25" s="187"/>
      <c r="P25" s="187"/>
      <c r="Q25" s="187"/>
      <c r="R25" s="187"/>
      <c r="S25" s="187"/>
      <c r="T25" s="187"/>
      <c r="U25" s="25"/>
      <c r="V25" s="25"/>
      <c r="W25" s="25"/>
      <c r="X25" s="25"/>
      <c r="Y25" s="25"/>
      <c r="Z25" s="176"/>
      <c r="AA25" s="176"/>
      <c r="AB25" s="176"/>
      <c r="AC25" s="176"/>
      <c r="AD25" s="176"/>
      <c r="AE25" s="176"/>
      <c r="AF25" s="80"/>
      <c r="AG25" s="14"/>
    </row>
    <row r="26" spans="1:33" ht="14.25" x14ac:dyDescent="0.2">
      <c r="A26" s="187" t="s">
        <v>55</v>
      </c>
      <c r="B26" s="187"/>
      <c r="C26" s="187"/>
      <c r="D26" s="187"/>
      <c r="E26" s="187"/>
      <c r="F26" s="187"/>
      <c r="G26" s="187"/>
      <c r="H26" s="187"/>
      <c r="I26" s="187"/>
      <c r="J26" s="187"/>
      <c r="K26" s="187"/>
      <c r="L26" s="187"/>
      <c r="M26" s="187"/>
      <c r="N26" s="187"/>
      <c r="O26" s="187"/>
      <c r="P26" s="187"/>
      <c r="Q26" s="187"/>
      <c r="R26" s="187"/>
      <c r="S26" s="187"/>
      <c r="T26" s="187"/>
      <c r="U26" s="25"/>
      <c r="V26" s="25"/>
      <c r="W26" s="25"/>
      <c r="X26" s="45"/>
      <c r="Y26" s="45"/>
      <c r="Z26" s="46"/>
      <c r="AA26" s="46"/>
      <c r="AB26" s="46"/>
      <c r="AC26" s="46"/>
      <c r="AD26" s="46"/>
      <c r="AE26" s="46"/>
      <c r="AF26" s="46"/>
      <c r="AG26" s="8"/>
    </row>
    <row r="27" spans="1:33" ht="14.25" x14ac:dyDescent="0.2">
      <c r="A27" s="187" t="s">
        <v>85</v>
      </c>
      <c r="B27" s="187"/>
      <c r="C27" s="187"/>
      <c r="D27" s="187"/>
      <c r="E27" s="187"/>
      <c r="F27" s="187"/>
      <c r="G27" s="187"/>
      <c r="H27" s="187"/>
      <c r="I27" s="187"/>
      <c r="J27" s="187"/>
      <c r="K27" s="187"/>
      <c r="L27" s="187"/>
      <c r="M27" s="187"/>
      <c r="N27" s="187"/>
      <c r="O27" s="187"/>
      <c r="P27" s="187"/>
      <c r="Q27" s="187"/>
      <c r="R27" s="187"/>
      <c r="S27" s="187"/>
      <c r="T27" s="187"/>
      <c r="U27" s="25"/>
      <c r="V27" s="25"/>
      <c r="W27" s="25"/>
      <c r="X27" s="45"/>
      <c r="Y27" s="45"/>
      <c r="Z27" s="46"/>
      <c r="AA27" s="46"/>
      <c r="AB27" s="46"/>
      <c r="AC27" s="46"/>
      <c r="AD27" s="46"/>
      <c r="AE27" s="46"/>
      <c r="AF27" s="46"/>
      <c r="AG27" s="8"/>
    </row>
    <row r="28" spans="1:33" ht="14.25" x14ac:dyDescent="0.2">
      <c r="A28" s="187" t="s">
        <v>86</v>
      </c>
      <c r="B28" s="187"/>
      <c r="C28" s="187"/>
      <c r="D28" s="187"/>
      <c r="E28" s="187"/>
      <c r="F28" s="187"/>
      <c r="G28" s="187"/>
      <c r="H28" s="187"/>
      <c r="I28" s="187"/>
      <c r="J28" s="187"/>
      <c r="K28" s="187"/>
      <c r="L28" s="187"/>
      <c r="M28" s="187"/>
      <c r="N28" s="187"/>
      <c r="O28" s="187"/>
      <c r="P28" s="187"/>
      <c r="Q28" s="187"/>
      <c r="R28" s="187"/>
      <c r="S28" s="187"/>
      <c r="T28" s="187"/>
      <c r="U28" s="25"/>
      <c r="V28" s="25"/>
      <c r="W28" s="25"/>
      <c r="X28" s="25"/>
      <c r="Y28" s="25"/>
      <c r="Z28" s="46"/>
      <c r="AA28" s="46"/>
      <c r="AB28" s="46"/>
      <c r="AC28" s="46"/>
      <c r="AD28" s="46"/>
      <c r="AE28" s="46"/>
      <c r="AF28" s="46"/>
      <c r="AG28" s="8"/>
    </row>
    <row r="29" spans="1:33" ht="14.25" x14ac:dyDescent="0.2">
      <c r="A29" s="187" t="s">
        <v>88</v>
      </c>
      <c r="B29" s="187"/>
      <c r="C29" s="187"/>
      <c r="D29" s="187"/>
      <c r="E29" s="187"/>
      <c r="F29" s="187"/>
      <c r="G29" s="187"/>
      <c r="H29" s="187"/>
      <c r="I29" s="187"/>
      <c r="J29" s="187"/>
      <c r="K29" s="187"/>
      <c r="L29" s="187"/>
      <c r="M29" s="187"/>
      <c r="N29" s="187"/>
      <c r="O29" s="187"/>
      <c r="P29" s="187"/>
      <c r="Q29" s="187"/>
      <c r="R29" s="187"/>
      <c r="S29" s="187"/>
      <c r="T29" s="187"/>
      <c r="U29" s="25"/>
      <c r="V29" s="25"/>
      <c r="W29" s="25"/>
      <c r="X29" s="25"/>
      <c r="Y29" s="25"/>
      <c r="Z29" s="46"/>
      <c r="AA29" s="46"/>
      <c r="AB29" s="46"/>
      <c r="AC29" s="46"/>
      <c r="AD29" s="46"/>
      <c r="AE29" s="46"/>
      <c r="AF29" s="46"/>
      <c r="AG29" s="8"/>
    </row>
    <row r="30" spans="1:33" ht="14.25"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8"/>
      <c r="AB30" s="48"/>
      <c r="AC30" s="48"/>
      <c r="AD30" s="48"/>
      <c r="AE30" s="46"/>
      <c r="AF30" s="46"/>
      <c r="AG30" s="8"/>
    </row>
    <row r="31" spans="1:33" ht="14.25"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8"/>
      <c r="AB31" s="48"/>
      <c r="AC31" s="48"/>
      <c r="AD31" s="48"/>
      <c r="AE31" s="46"/>
      <c r="AF31" s="46"/>
      <c r="AG31" s="8"/>
    </row>
    <row r="32" spans="1:33" x14ac:dyDescent="0.15">
      <c r="A32" s="20"/>
      <c r="B32" s="20"/>
      <c r="C32" s="12"/>
      <c r="D32" s="12"/>
      <c r="E32" s="12"/>
      <c r="F32" s="12"/>
      <c r="G32" s="12"/>
      <c r="H32" s="12"/>
      <c r="I32" s="12"/>
      <c r="J32" s="12"/>
      <c r="K32" s="12"/>
      <c r="L32" s="12"/>
      <c r="M32" s="12"/>
      <c r="N32" s="12"/>
      <c r="O32" s="12"/>
      <c r="P32" s="12"/>
      <c r="Q32" s="12"/>
      <c r="R32" s="12"/>
      <c r="S32" s="12"/>
      <c r="T32" s="7"/>
      <c r="U32" s="7"/>
      <c r="V32" s="7"/>
      <c r="W32" s="7"/>
      <c r="X32" s="7"/>
      <c r="Y32" s="7"/>
      <c r="Z32" s="8"/>
      <c r="AA32" s="8"/>
      <c r="AB32" s="8"/>
      <c r="AC32" s="8"/>
      <c r="AD32" s="8"/>
      <c r="AE32" s="8"/>
      <c r="AF32" s="8"/>
      <c r="AG32" s="8"/>
    </row>
    <row r="38" spans="20:44" ht="14.25" x14ac:dyDescent="0.2">
      <c r="T38" s="75"/>
      <c r="U38" s="75"/>
      <c r="V38" s="75"/>
      <c r="W38" s="75"/>
      <c r="X38" s="75"/>
      <c r="Y38" s="75"/>
      <c r="Z38" s="75"/>
      <c r="AA38" s="75"/>
      <c r="AB38" s="75"/>
      <c r="AC38" s="75"/>
      <c r="AD38" s="188"/>
      <c r="AE38" s="188"/>
      <c r="AF38" s="188"/>
      <c r="AG38" s="188"/>
      <c r="AH38" s="75"/>
      <c r="AI38" s="75"/>
      <c r="AJ38" s="75"/>
      <c r="AK38" s="75"/>
      <c r="AL38" s="75"/>
      <c r="AM38" s="75"/>
      <c r="AN38" s="75"/>
      <c r="AO38" s="75"/>
    </row>
    <row r="39" spans="20:44" ht="14.25" x14ac:dyDescent="0.2">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row>
    <row r="40" spans="20:44" ht="14.25" x14ac:dyDescent="0.2">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row>
    <row r="41" spans="20:44" ht="14.25" x14ac:dyDescent="0.2">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row>
    <row r="46" spans="20:44" ht="14.25" x14ac:dyDescent="0.2">
      <c r="Z46" s="186" t="s">
        <v>43</v>
      </c>
      <c r="AA46" s="186"/>
      <c r="AB46" s="186"/>
      <c r="AC46" s="186"/>
      <c r="AD46" s="186"/>
      <c r="AE46" s="186"/>
      <c r="AF46" s="186"/>
      <c r="AG46" s="186"/>
      <c r="AH46" s="186"/>
      <c r="AI46" s="186"/>
      <c r="AJ46" s="186"/>
      <c r="AK46" s="186"/>
      <c r="AL46" s="186"/>
      <c r="AM46" s="186"/>
      <c r="AN46" s="186"/>
      <c r="AO46" s="186"/>
      <c r="AP46" s="186"/>
      <c r="AQ46" s="186"/>
      <c r="AR46" s="186"/>
    </row>
  </sheetData>
  <protectedRanges>
    <protectedRange password="CF7A" sqref="N10:N19 P10:Q19" name="Intervallo1_3"/>
  </protectedRanges>
  <dataConsolidate/>
  <mergeCells count="48">
    <mergeCell ref="T40:AO40"/>
    <mergeCell ref="T41:AO41"/>
    <mergeCell ref="Z46:AR46"/>
    <mergeCell ref="A26:T26"/>
    <mergeCell ref="A27:T27"/>
    <mergeCell ref="A28:T28"/>
    <mergeCell ref="A29:T29"/>
    <mergeCell ref="AD38:AG38"/>
    <mergeCell ref="T39:AO39"/>
    <mergeCell ref="AG6:AG9"/>
    <mergeCell ref="J8:J9"/>
    <mergeCell ref="K8:K9"/>
    <mergeCell ref="L8:L9"/>
    <mergeCell ref="X8:X9"/>
    <mergeCell ref="Y8:Y9"/>
    <mergeCell ref="Z8:Z9"/>
    <mergeCell ref="AA8:AA9"/>
    <mergeCell ref="AB8:AB9"/>
    <mergeCell ref="R6:R9"/>
    <mergeCell ref="S6:S9"/>
    <mergeCell ref="T6:T9"/>
    <mergeCell ref="U6:U9"/>
    <mergeCell ref="AC8:AC9"/>
    <mergeCell ref="AD8:AD9"/>
    <mergeCell ref="AE8:AF8"/>
    <mergeCell ref="O6:O9"/>
    <mergeCell ref="P6:Q8"/>
    <mergeCell ref="A25:T25"/>
    <mergeCell ref="Z25:AE25"/>
    <mergeCell ref="X6:AF7"/>
    <mergeCell ref="Z24:AB24"/>
    <mergeCell ref="AC24:AE24"/>
    <mergeCell ref="A1:AG1"/>
    <mergeCell ref="A2:AG2"/>
    <mergeCell ref="A3:AG3"/>
    <mergeCell ref="A4:AG4"/>
    <mergeCell ref="A6:A9"/>
    <mergeCell ref="B6:B9"/>
    <mergeCell ref="C6:C9"/>
    <mergeCell ref="D6:D9"/>
    <mergeCell ref="E6:G8"/>
    <mergeCell ref="H6:H9"/>
    <mergeCell ref="V6:V9"/>
    <mergeCell ref="W6:W9"/>
    <mergeCell ref="I6:I9"/>
    <mergeCell ref="J6:L7"/>
    <mergeCell ref="M6:M9"/>
    <mergeCell ref="N6:N9"/>
  </mergeCells>
  <printOptions horizontalCentered="1"/>
  <pageMargins left="0.25" right="0.25" top="0.75" bottom="0.75" header="0.3" footer="0.3"/>
  <pageSetup paperSize="8" scale="56" fitToHeight="0" orientation="landscape" r:id="rId1"/>
  <headerFooter>
    <oddFooter>&amp;CPagina &amp;P di &amp;P &amp;RSCHEDA 2</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46"/>
  <sheetViews>
    <sheetView view="pageBreakPreview" zoomScale="85" zoomScaleNormal="160" zoomScaleSheetLayoutView="85" workbookViewId="0">
      <pane ySplit="9" topLeftCell="A10" activePane="bottomLeft" state="frozen"/>
      <selection pane="bottomLeft" activeCell="A5" sqref="A5"/>
    </sheetView>
  </sheetViews>
  <sheetFormatPr defaultRowHeight="10.5" x14ac:dyDescent="0.15"/>
  <cols>
    <col min="1" max="1" width="18.7109375" style="23" customWidth="1"/>
    <col min="2" max="2" width="8.85546875" style="23" customWidth="1"/>
    <col min="3" max="4" width="16.7109375" style="6" customWidth="1"/>
    <col min="5" max="6" width="10.7109375" style="6" customWidth="1"/>
    <col min="7" max="7" width="15.5703125" style="6" bestFit="1" customWidth="1"/>
    <col min="8" max="8" width="11.7109375" style="6" customWidth="1"/>
    <col min="9" max="9" width="12" style="6" customWidth="1"/>
    <col min="10" max="11" width="8.7109375" style="6" customWidth="1"/>
    <col min="12" max="12" width="9.42578125" style="6" customWidth="1"/>
    <col min="13" max="13" width="12.85546875" style="6" customWidth="1"/>
    <col min="14" max="14" width="10.7109375" style="6" hidden="1" customWidth="1"/>
    <col min="15" max="15" width="13.42578125" style="6" hidden="1" customWidth="1"/>
    <col min="16" max="16" width="11.7109375" style="6" hidden="1" customWidth="1"/>
    <col min="17" max="17" width="20.7109375" style="6" hidden="1" customWidth="1"/>
    <col min="18" max="18" width="24.85546875" style="6" customWidth="1"/>
    <col min="19" max="19" width="14.140625" style="6" customWidth="1"/>
    <col min="20" max="20" width="35.7109375" style="13" customWidth="1"/>
    <col min="21" max="21" width="11.5703125" style="13" customWidth="1"/>
    <col min="22" max="22" width="20.5703125" style="13" hidden="1" customWidth="1"/>
    <col min="23" max="23" width="16.5703125" style="13" hidden="1" customWidth="1"/>
    <col min="24" max="24" width="17.140625" style="13" bestFit="1" customWidth="1"/>
    <col min="25" max="25" width="20.28515625" style="13" bestFit="1" customWidth="1"/>
    <col min="26" max="26" width="20.28515625" style="6" bestFit="1" customWidth="1"/>
    <col min="27" max="27" width="13.7109375" style="6" customWidth="1"/>
    <col min="28" max="28" width="24.7109375" style="6" bestFit="1" customWidth="1"/>
    <col min="29" max="29" width="12.5703125" style="6" customWidth="1"/>
    <col min="30" max="30" width="15.7109375" style="6" customWidth="1"/>
    <col min="31" max="31" width="9.5703125" style="6" customWidth="1"/>
    <col min="32" max="32" width="10.5703125" style="6" customWidth="1"/>
    <col min="33" max="33" width="17.85546875" style="6" customWidth="1"/>
    <col min="34" max="16384" width="9.140625" style="6"/>
  </cols>
  <sheetData>
    <row r="1" spans="1:33" ht="15" x14ac:dyDescent="0.15">
      <c r="A1" s="202" t="s">
        <v>236</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row>
    <row r="2" spans="1:33" ht="15" x14ac:dyDescent="0.15">
      <c r="A2" s="216" t="s">
        <v>120</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row>
    <row r="3" spans="1:33" ht="15" x14ac:dyDescent="0.15">
      <c r="A3" s="216" t="s">
        <v>44</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row>
    <row r="4" spans="1:33" ht="15" x14ac:dyDescent="0.15">
      <c r="A4" s="216" t="s">
        <v>45</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row>
    <row r="5" spans="1:33" x14ac:dyDescent="0.15">
      <c r="A5" s="22"/>
      <c r="B5" s="22"/>
      <c r="C5" s="7"/>
      <c r="D5" s="7"/>
      <c r="E5" s="7"/>
      <c r="F5" s="7"/>
      <c r="G5" s="7"/>
      <c r="H5" s="7"/>
      <c r="I5" s="7"/>
      <c r="J5" s="7"/>
      <c r="K5" s="7"/>
      <c r="L5" s="7"/>
      <c r="M5" s="7"/>
      <c r="N5" s="7"/>
      <c r="O5" s="7"/>
      <c r="P5" s="7"/>
      <c r="Q5" s="7"/>
      <c r="R5" s="7"/>
      <c r="S5" s="7"/>
      <c r="T5" s="7"/>
      <c r="U5" s="7"/>
      <c r="V5" s="7"/>
      <c r="W5" s="7"/>
      <c r="X5" s="7"/>
      <c r="Y5" s="7"/>
      <c r="Z5" s="8"/>
      <c r="AA5" s="8"/>
      <c r="AB5" s="8"/>
      <c r="AC5" s="8"/>
      <c r="AD5" s="8"/>
      <c r="AE5" s="8"/>
      <c r="AF5" s="8"/>
      <c r="AG5" s="8"/>
    </row>
    <row r="6" spans="1:33" s="19" customFormat="1" ht="12" customHeight="1" x14ac:dyDescent="0.2">
      <c r="A6" s="183" t="s">
        <v>46</v>
      </c>
      <c r="B6" s="183" t="s">
        <v>48</v>
      </c>
      <c r="C6" s="177" t="s">
        <v>52</v>
      </c>
      <c r="D6" s="177" t="s">
        <v>49</v>
      </c>
      <c r="E6" s="210" t="s">
        <v>53</v>
      </c>
      <c r="F6" s="211"/>
      <c r="G6" s="212"/>
      <c r="H6" s="183" t="s">
        <v>54</v>
      </c>
      <c r="I6" s="183" t="s">
        <v>56</v>
      </c>
      <c r="J6" s="195" t="s">
        <v>57</v>
      </c>
      <c r="K6" s="195"/>
      <c r="L6" s="195"/>
      <c r="M6" s="183" t="s">
        <v>113</v>
      </c>
      <c r="N6" s="180" t="s">
        <v>11</v>
      </c>
      <c r="O6" s="180" t="s">
        <v>12</v>
      </c>
      <c r="P6" s="196" t="s">
        <v>13</v>
      </c>
      <c r="Q6" s="197"/>
      <c r="R6" s="177" t="s">
        <v>78</v>
      </c>
      <c r="S6" s="177" t="s">
        <v>79</v>
      </c>
      <c r="T6" s="177" t="s">
        <v>80</v>
      </c>
      <c r="U6" s="177" t="s">
        <v>81</v>
      </c>
      <c r="V6" s="180" t="s">
        <v>22</v>
      </c>
      <c r="W6" s="180" t="s">
        <v>101</v>
      </c>
      <c r="X6" s="203" t="s">
        <v>111</v>
      </c>
      <c r="Y6" s="204"/>
      <c r="Z6" s="204"/>
      <c r="AA6" s="204"/>
      <c r="AB6" s="204"/>
      <c r="AC6" s="204"/>
      <c r="AD6" s="204"/>
      <c r="AE6" s="204"/>
      <c r="AF6" s="205"/>
      <c r="AG6" s="217" t="s">
        <v>93</v>
      </c>
    </row>
    <row r="7" spans="1:33" s="19" customFormat="1" ht="12" customHeight="1" x14ac:dyDescent="0.2">
      <c r="A7" s="184"/>
      <c r="B7" s="184"/>
      <c r="C7" s="178"/>
      <c r="D7" s="178"/>
      <c r="E7" s="213"/>
      <c r="F7" s="214"/>
      <c r="G7" s="215"/>
      <c r="H7" s="184"/>
      <c r="I7" s="184"/>
      <c r="J7" s="195"/>
      <c r="K7" s="195"/>
      <c r="L7" s="195"/>
      <c r="M7" s="184"/>
      <c r="N7" s="181"/>
      <c r="O7" s="181"/>
      <c r="P7" s="198"/>
      <c r="Q7" s="199"/>
      <c r="R7" s="178"/>
      <c r="S7" s="178"/>
      <c r="T7" s="178"/>
      <c r="U7" s="178"/>
      <c r="V7" s="181"/>
      <c r="W7" s="181"/>
      <c r="X7" s="206"/>
      <c r="Y7" s="207"/>
      <c r="Z7" s="207"/>
      <c r="AA7" s="207"/>
      <c r="AB7" s="207"/>
      <c r="AC7" s="207"/>
      <c r="AD7" s="207"/>
      <c r="AE7" s="207"/>
      <c r="AF7" s="208"/>
      <c r="AG7" s="218"/>
    </row>
    <row r="8" spans="1:33" s="19" customFormat="1" ht="26.25" customHeight="1" x14ac:dyDescent="0.2">
      <c r="A8" s="184"/>
      <c r="B8" s="184"/>
      <c r="C8" s="178"/>
      <c r="D8" s="178"/>
      <c r="E8" s="213"/>
      <c r="F8" s="214"/>
      <c r="G8" s="215"/>
      <c r="H8" s="184"/>
      <c r="I8" s="184"/>
      <c r="J8" s="195" t="s">
        <v>58</v>
      </c>
      <c r="K8" s="195" t="s">
        <v>59</v>
      </c>
      <c r="L8" s="195" t="s">
        <v>60</v>
      </c>
      <c r="M8" s="184"/>
      <c r="N8" s="181"/>
      <c r="O8" s="181"/>
      <c r="P8" s="200"/>
      <c r="Q8" s="201"/>
      <c r="R8" s="178"/>
      <c r="S8" s="178"/>
      <c r="T8" s="178"/>
      <c r="U8" s="178"/>
      <c r="V8" s="181"/>
      <c r="W8" s="181"/>
      <c r="X8" s="191" t="s">
        <v>121</v>
      </c>
      <c r="Y8" s="191" t="s">
        <v>7</v>
      </c>
      <c r="Z8" s="193" t="s">
        <v>8</v>
      </c>
      <c r="AA8" s="189" t="s">
        <v>87</v>
      </c>
      <c r="AB8" s="189" t="s">
        <v>112</v>
      </c>
      <c r="AC8" s="189" t="s">
        <v>99</v>
      </c>
      <c r="AD8" s="189" t="s">
        <v>89</v>
      </c>
      <c r="AE8" s="209" t="s">
        <v>90</v>
      </c>
      <c r="AF8" s="209"/>
      <c r="AG8" s="218"/>
    </row>
    <row r="9" spans="1:33" s="19" customFormat="1" ht="44.25" customHeight="1" x14ac:dyDescent="0.2">
      <c r="A9" s="185"/>
      <c r="B9" s="185"/>
      <c r="C9" s="179"/>
      <c r="D9" s="179"/>
      <c r="E9" s="26" t="s">
        <v>50</v>
      </c>
      <c r="F9" s="26" t="s">
        <v>51</v>
      </c>
      <c r="G9" s="26" t="s">
        <v>100</v>
      </c>
      <c r="H9" s="185"/>
      <c r="I9" s="185"/>
      <c r="J9" s="195"/>
      <c r="K9" s="195"/>
      <c r="L9" s="195"/>
      <c r="M9" s="185"/>
      <c r="N9" s="182"/>
      <c r="O9" s="182"/>
      <c r="P9" s="54" t="s">
        <v>60</v>
      </c>
      <c r="Q9" s="54" t="s">
        <v>77</v>
      </c>
      <c r="R9" s="179"/>
      <c r="S9" s="179"/>
      <c r="T9" s="179"/>
      <c r="U9" s="179"/>
      <c r="V9" s="182"/>
      <c r="W9" s="182"/>
      <c r="X9" s="192"/>
      <c r="Y9" s="192"/>
      <c r="Z9" s="194"/>
      <c r="AA9" s="190"/>
      <c r="AB9" s="190"/>
      <c r="AC9" s="190"/>
      <c r="AD9" s="190"/>
      <c r="AE9" s="55" t="s">
        <v>91</v>
      </c>
      <c r="AF9" s="56" t="s">
        <v>92</v>
      </c>
      <c r="AG9" s="219"/>
    </row>
    <row r="10" spans="1:33" ht="85.5" x14ac:dyDescent="0.15">
      <c r="A10" s="30" t="s">
        <v>230</v>
      </c>
      <c r="B10" s="31"/>
      <c r="C10" s="31"/>
      <c r="D10" s="31" t="s">
        <v>122</v>
      </c>
      <c r="E10" s="31" t="s">
        <v>216</v>
      </c>
      <c r="F10" s="31" t="s">
        <v>217</v>
      </c>
      <c r="G10" s="31"/>
      <c r="H10" s="31" t="s">
        <v>109</v>
      </c>
      <c r="I10" s="31" t="s">
        <v>109</v>
      </c>
      <c r="J10" s="31" t="s">
        <v>129</v>
      </c>
      <c r="K10" s="31" t="s">
        <v>130</v>
      </c>
      <c r="L10" s="31" t="s">
        <v>131</v>
      </c>
      <c r="M10" s="31" t="s">
        <v>126</v>
      </c>
      <c r="N10" s="32">
        <v>20900013</v>
      </c>
      <c r="O10" s="33" t="s">
        <v>14</v>
      </c>
      <c r="P10" s="32" t="s">
        <v>127</v>
      </c>
      <c r="Q10" s="32" t="s">
        <v>128</v>
      </c>
      <c r="R10" s="33" t="s">
        <v>67</v>
      </c>
      <c r="S10" s="34" t="s">
        <v>247</v>
      </c>
      <c r="T10" s="32" t="s">
        <v>253</v>
      </c>
      <c r="U10" s="32" t="s">
        <v>82</v>
      </c>
      <c r="V10" s="32" t="s">
        <v>31</v>
      </c>
      <c r="W10" s="32" t="s">
        <v>103</v>
      </c>
      <c r="X10" s="49">
        <v>250000</v>
      </c>
      <c r="Y10" s="49"/>
      <c r="Z10" s="49"/>
      <c r="AA10" s="49">
        <v>0</v>
      </c>
      <c r="AB10" s="49">
        <v>250000</v>
      </c>
      <c r="AC10" s="49">
        <v>0</v>
      </c>
      <c r="AD10" s="49">
        <v>0</v>
      </c>
      <c r="AE10" s="49">
        <v>0</v>
      </c>
      <c r="AF10" s="35" t="s">
        <v>107</v>
      </c>
      <c r="AG10" s="18"/>
    </row>
    <row r="11" spans="1:33" ht="71.25" x14ac:dyDescent="0.15">
      <c r="A11" s="30" t="s">
        <v>231</v>
      </c>
      <c r="B11" s="31"/>
      <c r="C11" s="31"/>
      <c r="D11" s="31" t="s">
        <v>122</v>
      </c>
      <c r="E11" s="31"/>
      <c r="F11" s="31"/>
      <c r="G11" s="31"/>
      <c r="H11" s="31" t="s">
        <v>109</v>
      </c>
      <c r="I11" s="31" t="s">
        <v>108</v>
      </c>
      <c r="J11" s="31" t="s">
        <v>129</v>
      </c>
      <c r="K11" s="31" t="s">
        <v>241</v>
      </c>
      <c r="L11" s="31" t="s">
        <v>243</v>
      </c>
      <c r="M11" s="31" t="s">
        <v>242</v>
      </c>
      <c r="N11" s="32" t="s">
        <v>246</v>
      </c>
      <c r="O11" s="33" t="s">
        <v>14</v>
      </c>
      <c r="P11" s="32" t="s">
        <v>244</v>
      </c>
      <c r="Q11" s="32" t="s">
        <v>245</v>
      </c>
      <c r="R11" s="33" t="s">
        <v>64</v>
      </c>
      <c r="S11" s="34" t="s">
        <v>247</v>
      </c>
      <c r="T11" s="32" t="s">
        <v>254</v>
      </c>
      <c r="U11" s="32" t="s">
        <v>82</v>
      </c>
      <c r="V11" s="32"/>
      <c r="W11" s="32" t="s">
        <v>105</v>
      </c>
      <c r="X11" s="49">
        <v>5272957</v>
      </c>
      <c r="Y11" s="49">
        <v>5000000</v>
      </c>
      <c r="Z11" s="49">
        <v>5000000</v>
      </c>
      <c r="AA11" s="49">
        <v>0</v>
      </c>
      <c r="AB11" s="49">
        <v>15272957</v>
      </c>
      <c r="AC11" s="49"/>
      <c r="AD11" s="49"/>
      <c r="AE11" s="49"/>
      <c r="AF11" s="35"/>
      <c r="AG11" s="18"/>
    </row>
    <row r="12" spans="1:33" ht="32.1" customHeight="1" x14ac:dyDescent="0.15">
      <c r="A12" s="30"/>
      <c r="B12" s="31"/>
      <c r="C12" s="31"/>
      <c r="D12" s="31"/>
      <c r="E12" s="31"/>
      <c r="F12" s="31"/>
      <c r="G12" s="31"/>
      <c r="H12" s="31"/>
      <c r="I12" s="31"/>
      <c r="J12" s="31"/>
      <c r="K12" s="31"/>
      <c r="L12" s="31"/>
      <c r="M12" s="31"/>
      <c r="N12" s="32"/>
      <c r="O12" s="33"/>
      <c r="P12" s="32"/>
      <c r="Q12" s="32"/>
      <c r="R12" s="33"/>
      <c r="S12" s="34"/>
      <c r="T12" s="32"/>
      <c r="U12" s="32"/>
      <c r="V12" s="32"/>
      <c r="W12" s="32"/>
      <c r="X12" s="49"/>
      <c r="Y12" s="49"/>
      <c r="Z12" s="49"/>
      <c r="AA12" s="49"/>
      <c r="AB12" s="49"/>
      <c r="AC12" s="49"/>
      <c r="AD12" s="49"/>
      <c r="AE12" s="49"/>
      <c r="AF12" s="35"/>
      <c r="AG12" s="18"/>
    </row>
    <row r="13" spans="1:33" ht="32.1" customHeight="1" x14ac:dyDescent="0.15">
      <c r="A13" s="30"/>
      <c r="B13" s="31"/>
      <c r="C13" s="31"/>
      <c r="D13" s="31"/>
      <c r="E13" s="31"/>
      <c r="F13" s="31"/>
      <c r="G13" s="31"/>
      <c r="H13" s="31"/>
      <c r="I13" s="31"/>
      <c r="J13" s="31"/>
      <c r="K13" s="31"/>
      <c r="L13" s="31"/>
      <c r="M13" s="31"/>
      <c r="N13" s="32"/>
      <c r="O13" s="33"/>
      <c r="P13" s="32"/>
      <c r="Q13" s="32"/>
      <c r="R13" s="33"/>
      <c r="S13" s="34"/>
      <c r="T13" s="32"/>
      <c r="U13" s="32"/>
      <c r="V13" s="32"/>
      <c r="W13" s="32"/>
      <c r="X13" s="49"/>
      <c r="Y13" s="49"/>
      <c r="Z13" s="49"/>
      <c r="AA13" s="49"/>
      <c r="AB13" s="49"/>
      <c r="AC13" s="49"/>
      <c r="AD13" s="49"/>
      <c r="AE13" s="49"/>
      <c r="AF13" s="35"/>
      <c r="AG13" s="18"/>
    </row>
    <row r="14" spans="1:33" ht="32.1" customHeight="1" x14ac:dyDescent="0.15">
      <c r="A14" s="30"/>
      <c r="B14" s="31"/>
      <c r="C14" s="31"/>
      <c r="D14" s="31"/>
      <c r="E14" s="31"/>
      <c r="F14" s="31"/>
      <c r="G14" s="31"/>
      <c r="H14" s="31"/>
      <c r="I14" s="31"/>
      <c r="J14" s="31"/>
      <c r="K14" s="31"/>
      <c r="L14" s="31"/>
      <c r="M14" s="31"/>
      <c r="N14" s="32"/>
      <c r="O14" s="33"/>
      <c r="P14" s="32"/>
      <c r="Q14" s="32"/>
      <c r="R14" s="33"/>
      <c r="S14" s="34"/>
      <c r="T14" s="32"/>
      <c r="U14" s="32"/>
      <c r="V14" s="32"/>
      <c r="W14" s="32"/>
      <c r="X14" s="49"/>
      <c r="Y14" s="49"/>
      <c r="Z14" s="49"/>
      <c r="AA14" s="49"/>
      <c r="AB14" s="49"/>
      <c r="AC14" s="49"/>
      <c r="AD14" s="49"/>
      <c r="AE14" s="49"/>
      <c r="AF14" s="35"/>
      <c r="AG14" s="18"/>
    </row>
    <row r="15" spans="1:33" ht="32.1" customHeight="1" x14ac:dyDescent="0.15">
      <c r="A15" s="30"/>
      <c r="B15" s="31"/>
      <c r="C15" s="31"/>
      <c r="D15" s="31"/>
      <c r="E15" s="31"/>
      <c r="F15" s="31"/>
      <c r="G15" s="31"/>
      <c r="H15" s="31"/>
      <c r="I15" s="31"/>
      <c r="J15" s="31"/>
      <c r="K15" s="31"/>
      <c r="L15" s="31"/>
      <c r="M15" s="31"/>
      <c r="N15" s="32"/>
      <c r="O15" s="33"/>
      <c r="P15" s="32"/>
      <c r="Q15" s="32"/>
      <c r="R15" s="33"/>
      <c r="S15" s="34"/>
      <c r="T15" s="32"/>
      <c r="U15" s="32"/>
      <c r="V15" s="32"/>
      <c r="W15" s="32"/>
      <c r="X15" s="49"/>
      <c r="Y15" s="49"/>
      <c r="Z15" s="49"/>
      <c r="AA15" s="49"/>
      <c r="AB15" s="49"/>
      <c r="AC15" s="49"/>
      <c r="AD15" s="49"/>
      <c r="AE15" s="49"/>
      <c r="AF15" s="35"/>
      <c r="AG15" s="18"/>
    </row>
    <row r="16" spans="1:33" ht="32.1" customHeight="1" x14ac:dyDescent="0.15">
      <c r="A16" s="30"/>
      <c r="B16" s="31"/>
      <c r="C16" s="31"/>
      <c r="D16" s="31"/>
      <c r="E16" s="31"/>
      <c r="F16" s="31"/>
      <c r="G16" s="31"/>
      <c r="H16" s="31"/>
      <c r="I16" s="31"/>
      <c r="J16" s="31"/>
      <c r="K16" s="31"/>
      <c r="L16" s="31"/>
      <c r="M16" s="31"/>
      <c r="N16" s="32"/>
      <c r="O16" s="33"/>
      <c r="P16" s="32"/>
      <c r="Q16" s="32"/>
      <c r="R16" s="33"/>
      <c r="S16" s="34"/>
      <c r="T16" s="32"/>
      <c r="U16" s="32"/>
      <c r="V16" s="32"/>
      <c r="W16" s="32"/>
      <c r="X16" s="49"/>
      <c r="Y16" s="49"/>
      <c r="Z16" s="49"/>
      <c r="AA16" s="49"/>
      <c r="AB16" s="49"/>
      <c r="AC16" s="49"/>
      <c r="AD16" s="49"/>
      <c r="AE16" s="49"/>
      <c r="AF16" s="35"/>
      <c r="AG16" s="18"/>
    </row>
    <row r="17" spans="1:33" ht="32.1" customHeight="1" x14ac:dyDescent="0.15">
      <c r="A17" s="30"/>
      <c r="B17" s="31"/>
      <c r="C17" s="31"/>
      <c r="D17" s="31"/>
      <c r="E17" s="31"/>
      <c r="F17" s="31"/>
      <c r="G17" s="31"/>
      <c r="H17" s="31"/>
      <c r="I17" s="31"/>
      <c r="J17" s="31"/>
      <c r="K17" s="31"/>
      <c r="L17" s="31"/>
      <c r="M17" s="31"/>
      <c r="N17" s="32"/>
      <c r="O17" s="33"/>
      <c r="P17" s="32"/>
      <c r="Q17" s="32"/>
      <c r="R17" s="33"/>
      <c r="S17" s="34"/>
      <c r="T17" s="32"/>
      <c r="U17" s="32"/>
      <c r="V17" s="32"/>
      <c r="W17" s="32"/>
      <c r="X17" s="49"/>
      <c r="Y17" s="49"/>
      <c r="Z17" s="49"/>
      <c r="AA17" s="49"/>
      <c r="AB17" s="49"/>
      <c r="AC17" s="49"/>
      <c r="AD17" s="49"/>
      <c r="AE17" s="49"/>
      <c r="AF17" s="35"/>
      <c r="AG17" s="18"/>
    </row>
    <row r="18" spans="1:33" ht="32.1" customHeight="1" x14ac:dyDescent="0.15">
      <c r="A18" s="30"/>
      <c r="B18" s="31"/>
      <c r="C18" s="31"/>
      <c r="D18" s="31"/>
      <c r="E18" s="31"/>
      <c r="F18" s="31"/>
      <c r="G18" s="31"/>
      <c r="H18" s="31"/>
      <c r="I18" s="31"/>
      <c r="J18" s="31"/>
      <c r="K18" s="31"/>
      <c r="L18" s="31"/>
      <c r="M18" s="31"/>
      <c r="N18" s="32"/>
      <c r="O18" s="33"/>
      <c r="P18" s="32"/>
      <c r="Q18" s="32"/>
      <c r="R18" s="33"/>
      <c r="S18" s="34"/>
      <c r="T18" s="32"/>
      <c r="U18" s="32"/>
      <c r="V18" s="32"/>
      <c r="W18" s="32"/>
      <c r="X18" s="49"/>
      <c r="Y18" s="49"/>
      <c r="Z18" s="49"/>
      <c r="AA18" s="49"/>
      <c r="AB18" s="49"/>
      <c r="AC18" s="49"/>
      <c r="AD18" s="49"/>
      <c r="AE18" s="49"/>
      <c r="AF18" s="35"/>
      <c r="AG18" s="18"/>
    </row>
    <row r="19" spans="1:33" ht="32.1" customHeight="1" thickBot="1" x14ac:dyDescent="0.2">
      <c r="A19" s="30"/>
      <c r="B19" s="31"/>
      <c r="C19" s="31"/>
      <c r="D19" s="31"/>
      <c r="E19" s="31"/>
      <c r="F19" s="31"/>
      <c r="G19" s="31"/>
      <c r="H19" s="31"/>
      <c r="I19" s="31"/>
      <c r="J19" s="31"/>
      <c r="K19" s="31"/>
      <c r="L19" s="31"/>
      <c r="M19" s="31"/>
      <c r="N19" s="32"/>
      <c r="O19" s="33"/>
      <c r="P19" s="32"/>
      <c r="Q19" s="32"/>
      <c r="R19" s="33"/>
      <c r="S19" s="34"/>
      <c r="T19" s="32"/>
      <c r="U19" s="32"/>
      <c r="V19" s="32"/>
      <c r="W19" s="32"/>
      <c r="X19" s="49"/>
      <c r="Y19" s="49"/>
      <c r="Z19" s="49"/>
      <c r="AA19" s="49"/>
      <c r="AB19" s="49"/>
      <c r="AC19" s="49"/>
      <c r="AD19" s="49"/>
      <c r="AE19" s="49"/>
      <c r="AF19" s="35"/>
      <c r="AG19" s="18"/>
    </row>
    <row r="20" spans="1:33" ht="15" thickBot="1" x14ac:dyDescent="0.25">
      <c r="A20" s="36"/>
      <c r="B20" s="36"/>
      <c r="C20" s="25"/>
      <c r="D20" s="25"/>
      <c r="E20" s="25"/>
      <c r="F20" s="25"/>
      <c r="G20" s="25"/>
      <c r="H20" s="25"/>
      <c r="I20" s="25"/>
      <c r="J20" s="25"/>
      <c r="K20" s="25"/>
      <c r="L20" s="25"/>
      <c r="M20" s="25"/>
      <c r="N20" s="25"/>
      <c r="O20" s="25"/>
      <c r="P20" s="25"/>
      <c r="Q20" s="25"/>
      <c r="R20" s="25"/>
      <c r="S20" s="25"/>
      <c r="T20" s="53" t="s">
        <v>5</v>
      </c>
      <c r="U20" s="53"/>
      <c r="V20" s="53"/>
      <c r="W20" s="53"/>
      <c r="X20" s="65">
        <f>SUM(X10:X19)</f>
        <v>5522957</v>
      </c>
      <c r="Y20" s="50">
        <f t="shared" ref="Y20:AE20" si="0">SUM(Y10:Y19)</f>
        <v>5000000</v>
      </c>
      <c r="Z20" s="50">
        <f t="shared" si="0"/>
        <v>5000000</v>
      </c>
      <c r="AA20" s="50">
        <f t="shared" si="0"/>
        <v>0</v>
      </c>
      <c r="AB20" s="50">
        <f t="shared" si="0"/>
        <v>15522957</v>
      </c>
      <c r="AC20" s="50">
        <f t="shared" si="0"/>
        <v>0</v>
      </c>
      <c r="AD20" s="50">
        <f t="shared" si="0"/>
        <v>0</v>
      </c>
      <c r="AE20" s="51">
        <f t="shared" si="0"/>
        <v>0</v>
      </c>
      <c r="AF20" s="38"/>
      <c r="AG20" s="17"/>
    </row>
    <row r="21" spans="1:33" ht="14.25" x14ac:dyDescent="0.2">
      <c r="A21" s="36"/>
      <c r="B21" s="36"/>
      <c r="C21" s="25"/>
      <c r="D21" s="25"/>
      <c r="E21" s="25"/>
      <c r="F21" s="25"/>
      <c r="G21" s="25"/>
      <c r="H21" s="25"/>
      <c r="I21" s="25"/>
      <c r="J21" s="25"/>
      <c r="K21" s="25"/>
      <c r="L21" s="25"/>
      <c r="M21" s="25"/>
      <c r="N21" s="25"/>
      <c r="O21" s="25"/>
      <c r="P21" s="25"/>
      <c r="Q21" s="25"/>
      <c r="R21" s="25"/>
      <c r="S21" s="25"/>
      <c r="T21" s="25"/>
      <c r="U21" s="25"/>
      <c r="V21" s="25"/>
      <c r="W21" s="25"/>
      <c r="X21" s="39"/>
      <c r="Y21" s="39"/>
      <c r="Z21" s="40"/>
      <c r="AA21" s="40"/>
      <c r="AB21" s="40"/>
      <c r="AC21" s="40"/>
      <c r="AD21" s="40"/>
      <c r="AE21" s="40"/>
      <c r="AF21" s="40"/>
      <c r="AG21" s="9"/>
    </row>
    <row r="22" spans="1:33" ht="14.25" x14ac:dyDescent="0.2">
      <c r="A22" s="36"/>
      <c r="B22" s="36"/>
      <c r="C22" s="25"/>
      <c r="D22" s="25"/>
      <c r="E22" s="25"/>
      <c r="F22" s="25"/>
      <c r="G22" s="25"/>
      <c r="H22" s="25"/>
      <c r="I22" s="25"/>
      <c r="J22" s="25"/>
      <c r="K22" s="25"/>
      <c r="L22" s="25"/>
      <c r="M22" s="25"/>
      <c r="N22" s="25"/>
      <c r="O22" s="25"/>
      <c r="P22" s="25"/>
      <c r="Q22" s="25"/>
      <c r="R22" s="25"/>
      <c r="S22" s="25"/>
      <c r="T22" s="41"/>
      <c r="U22" s="41"/>
      <c r="V22" s="41"/>
      <c r="W22" s="41"/>
      <c r="X22" s="42"/>
      <c r="Y22" s="42"/>
      <c r="Z22" s="43"/>
      <c r="AA22" s="43"/>
      <c r="AB22" s="43"/>
      <c r="AC22" s="43"/>
      <c r="AD22" s="43"/>
      <c r="AE22" s="43"/>
      <c r="AF22" s="43"/>
      <c r="AG22" s="10"/>
    </row>
    <row r="23" spans="1:33" ht="14.25" x14ac:dyDescent="0.15">
      <c r="A23" s="36"/>
      <c r="B23" s="36"/>
      <c r="C23" s="25"/>
      <c r="D23" s="25"/>
      <c r="E23" s="25"/>
      <c r="F23" s="25"/>
      <c r="G23" s="25"/>
      <c r="H23" s="25"/>
      <c r="I23" s="25"/>
      <c r="J23" s="25"/>
      <c r="K23" s="25"/>
      <c r="L23" s="25"/>
      <c r="M23" s="25"/>
      <c r="N23" s="25"/>
      <c r="O23" s="25"/>
      <c r="P23" s="25"/>
      <c r="Q23" s="25"/>
      <c r="R23" s="25"/>
      <c r="S23" s="25"/>
      <c r="T23" s="41"/>
      <c r="U23" s="41"/>
      <c r="V23" s="41"/>
      <c r="W23" s="41"/>
      <c r="X23" s="41"/>
      <c r="Y23" s="41"/>
      <c r="Z23" s="41"/>
      <c r="AA23" s="41"/>
      <c r="AB23" s="41"/>
      <c r="AC23" s="41"/>
      <c r="AD23" s="41"/>
      <c r="AE23" s="41"/>
      <c r="AF23" s="41"/>
      <c r="AG23" s="11"/>
    </row>
    <row r="24" spans="1:33" ht="15" customHeight="1" x14ac:dyDescent="0.2">
      <c r="A24" s="36"/>
      <c r="B24" s="36"/>
      <c r="C24" s="25"/>
      <c r="D24" s="25"/>
      <c r="E24" s="25"/>
      <c r="F24" s="25"/>
      <c r="G24" s="25"/>
      <c r="H24" s="25"/>
      <c r="I24" s="25"/>
      <c r="J24" s="25"/>
      <c r="K24" s="25"/>
      <c r="L24" s="25"/>
      <c r="M24" s="25"/>
      <c r="N24" s="25"/>
      <c r="O24" s="25"/>
      <c r="P24" s="25"/>
      <c r="Q24" s="25"/>
      <c r="R24" s="25"/>
      <c r="S24" s="25"/>
      <c r="T24" s="41"/>
      <c r="U24" s="41"/>
      <c r="V24" s="41"/>
      <c r="W24" s="41"/>
      <c r="X24" s="41"/>
      <c r="Y24" s="41"/>
      <c r="Z24" s="186"/>
      <c r="AA24" s="186"/>
      <c r="AB24" s="186"/>
      <c r="AC24" s="186"/>
      <c r="AD24" s="186"/>
      <c r="AE24" s="186"/>
      <c r="AF24" s="39"/>
      <c r="AG24" s="15"/>
    </row>
    <row r="25" spans="1:33" ht="14.25" x14ac:dyDescent="0.2">
      <c r="A25" s="187" t="s">
        <v>47</v>
      </c>
      <c r="B25" s="187"/>
      <c r="C25" s="187"/>
      <c r="D25" s="187"/>
      <c r="E25" s="187"/>
      <c r="F25" s="187"/>
      <c r="G25" s="187"/>
      <c r="H25" s="187"/>
      <c r="I25" s="187"/>
      <c r="J25" s="187"/>
      <c r="K25" s="187"/>
      <c r="L25" s="187"/>
      <c r="M25" s="187"/>
      <c r="N25" s="187"/>
      <c r="O25" s="187"/>
      <c r="P25" s="187"/>
      <c r="Q25" s="187"/>
      <c r="R25" s="187"/>
      <c r="S25" s="187"/>
      <c r="T25" s="187"/>
      <c r="U25" s="25"/>
      <c r="V25" s="25"/>
      <c r="W25" s="25"/>
      <c r="X25" s="25"/>
      <c r="Y25" s="25"/>
      <c r="Z25" s="176"/>
      <c r="AA25" s="176"/>
      <c r="AB25" s="176"/>
      <c r="AC25" s="176"/>
      <c r="AD25" s="176"/>
      <c r="AE25" s="176"/>
      <c r="AF25" s="57"/>
      <c r="AG25" s="14"/>
    </row>
    <row r="26" spans="1:33" ht="14.25" x14ac:dyDescent="0.2">
      <c r="A26" s="187" t="s">
        <v>55</v>
      </c>
      <c r="B26" s="187"/>
      <c r="C26" s="187"/>
      <c r="D26" s="187"/>
      <c r="E26" s="187"/>
      <c r="F26" s="187"/>
      <c r="G26" s="187"/>
      <c r="H26" s="187"/>
      <c r="I26" s="187"/>
      <c r="J26" s="187"/>
      <c r="K26" s="187"/>
      <c r="L26" s="187"/>
      <c r="M26" s="187"/>
      <c r="N26" s="187"/>
      <c r="O26" s="187"/>
      <c r="P26" s="187"/>
      <c r="Q26" s="187"/>
      <c r="R26" s="187"/>
      <c r="S26" s="187"/>
      <c r="T26" s="187"/>
      <c r="U26" s="25"/>
      <c r="V26" s="25"/>
      <c r="W26" s="25"/>
      <c r="X26" s="45"/>
      <c r="Y26" s="45"/>
      <c r="Z26" s="46"/>
      <c r="AA26" s="46"/>
      <c r="AB26" s="46"/>
      <c r="AC26" s="46"/>
      <c r="AD26" s="46"/>
      <c r="AE26" s="46"/>
      <c r="AF26" s="46"/>
      <c r="AG26" s="8"/>
    </row>
    <row r="27" spans="1:33" ht="14.25" x14ac:dyDescent="0.2">
      <c r="A27" s="187" t="s">
        <v>85</v>
      </c>
      <c r="B27" s="187"/>
      <c r="C27" s="187"/>
      <c r="D27" s="187"/>
      <c r="E27" s="187"/>
      <c r="F27" s="187"/>
      <c r="G27" s="187"/>
      <c r="H27" s="187"/>
      <c r="I27" s="187"/>
      <c r="J27" s="187"/>
      <c r="K27" s="187"/>
      <c r="L27" s="187"/>
      <c r="M27" s="187"/>
      <c r="N27" s="187"/>
      <c r="O27" s="187"/>
      <c r="P27" s="187"/>
      <c r="Q27" s="187"/>
      <c r="R27" s="187"/>
      <c r="S27" s="187"/>
      <c r="T27" s="187"/>
      <c r="U27" s="25"/>
      <c r="V27" s="25"/>
      <c r="W27" s="25"/>
      <c r="X27" s="45"/>
      <c r="Y27" s="45"/>
      <c r="Z27" s="46"/>
      <c r="AA27" s="46"/>
      <c r="AB27" s="46"/>
      <c r="AC27" s="46"/>
      <c r="AD27" s="46"/>
      <c r="AE27" s="46"/>
      <c r="AF27" s="46"/>
      <c r="AG27" s="8"/>
    </row>
    <row r="28" spans="1:33" ht="14.25" x14ac:dyDescent="0.2">
      <c r="A28" s="187" t="s">
        <v>86</v>
      </c>
      <c r="B28" s="187"/>
      <c r="C28" s="187"/>
      <c r="D28" s="187"/>
      <c r="E28" s="187"/>
      <c r="F28" s="187"/>
      <c r="G28" s="187"/>
      <c r="H28" s="187"/>
      <c r="I28" s="187"/>
      <c r="J28" s="187"/>
      <c r="K28" s="187"/>
      <c r="L28" s="187"/>
      <c r="M28" s="187"/>
      <c r="N28" s="187"/>
      <c r="O28" s="187"/>
      <c r="P28" s="187"/>
      <c r="Q28" s="187"/>
      <c r="R28" s="187"/>
      <c r="S28" s="187"/>
      <c r="T28" s="187"/>
      <c r="U28" s="25"/>
      <c r="V28" s="25"/>
      <c r="W28" s="25"/>
      <c r="X28" s="25"/>
      <c r="Y28" s="25"/>
      <c r="Z28" s="46"/>
      <c r="AA28" s="46"/>
      <c r="AB28" s="46"/>
      <c r="AC28" s="46"/>
      <c r="AD28" s="46"/>
      <c r="AE28" s="46"/>
      <c r="AF28" s="46"/>
      <c r="AG28" s="8"/>
    </row>
    <row r="29" spans="1:33" ht="14.25" x14ac:dyDescent="0.2">
      <c r="A29" s="187" t="s">
        <v>88</v>
      </c>
      <c r="B29" s="187"/>
      <c r="C29" s="187"/>
      <c r="D29" s="187"/>
      <c r="E29" s="187"/>
      <c r="F29" s="187"/>
      <c r="G29" s="187"/>
      <c r="H29" s="187"/>
      <c r="I29" s="187"/>
      <c r="J29" s="187"/>
      <c r="K29" s="187"/>
      <c r="L29" s="187"/>
      <c r="M29" s="187"/>
      <c r="N29" s="187"/>
      <c r="O29" s="187"/>
      <c r="P29" s="187"/>
      <c r="Q29" s="187"/>
      <c r="R29" s="187"/>
      <c r="S29" s="187"/>
      <c r="T29" s="187"/>
      <c r="U29" s="25"/>
      <c r="V29" s="25"/>
      <c r="W29" s="25"/>
      <c r="X29" s="25"/>
      <c r="Y29" s="25"/>
      <c r="Z29" s="46"/>
      <c r="AA29" s="46"/>
      <c r="AB29" s="46"/>
      <c r="AC29" s="46"/>
      <c r="AD29" s="46"/>
      <c r="AE29" s="46"/>
      <c r="AF29" s="46"/>
      <c r="AG29" s="8"/>
    </row>
    <row r="30" spans="1:33" ht="14.25"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8"/>
      <c r="AB30" s="48"/>
      <c r="AC30" s="48"/>
      <c r="AD30" s="48"/>
      <c r="AE30" s="46"/>
      <c r="AF30" s="46"/>
      <c r="AG30" s="8"/>
    </row>
    <row r="31" spans="1:33" ht="14.25"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8"/>
      <c r="AB31" s="48"/>
      <c r="AC31" s="48"/>
      <c r="AD31" s="48"/>
      <c r="AE31" s="46"/>
      <c r="AF31" s="46"/>
      <c r="AG31" s="8"/>
    </row>
    <row r="32" spans="1:33" x14ac:dyDescent="0.15">
      <c r="A32" s="20"/>
      <c r="B32" s="20"/>
      <c r="C32" s="12"/>
      <c r="D32" s="12"/>
      <c r="E32" s="12"/>
      <c r="F32" s="12"/>
      <c r="G32" s="12"/>
      <c r="H32" s="12"/>
      <c r="I32" s="12"/>
      <c r="J32" s="12"/>
      <c r="K32" s="12"/>
      <c r="L32" s="12"/>
      <c r="M32" s="12"/>
      <c r="N32" s="12"/>
      <c r="O32" s="12"/>
      <c r="P32" s="12"/>
      <c r="Q32" s="12"/>
      <c r="R32" s="12"/>
      <c r="S32" s="12"/>
      <c r="T32" s="7"/>
      <c r="U32" s="7"/>
      <c r="V32" s="7"/>
      <c r="W32" s="7"/>
      <c r="X32" s="7"/>
      <c r="Y32" s="7"/>
      <c r="Z32" s="8"/>
      <c r="AA32" s="8"/>
      <c r="AB32" s="8"/>
      <c r="AC32" s="8"/>
      <c r="AD32" s="8"/>
      <c r="AE32" s="8"/>
      <c r="AF32" s="8"/>
      <c r="AG32" s="8"/>
    </row>
    <row r="38" spans="20:44" ht="14.25" x14ac:dyDescent="0.2">
      <c r="T38" s="52"/>
      <c r="U38" s="52"/>
      <c r="V38" s="52"/>
      <c r="W38" s="52"/>
      <c r="X38" s="52"/>
      <c r="Y38" s="52"/>
      <c r="Z38" s="52"/>
      <c r="AA38" s="52"/>
      <c r="AB38" s="52"/>
      <c r="AC38" s="52"/>
      <c r="AD38" s="188"/>
      <c r="AE38" s="188"/>
      <c r="AF38" s="188"/>
      <c r="AG38" s="188"/>
      <c r="AH38" s="52"/>
      <c r="AI38" s="52"/>
      <c r="AJ38" s="52"/>
      <c r="AK38" s="52"/>
      <c r="AL38" s="52"/>
      <c r="AM38" s="52"/>
      <c r="AN38" s="52"/>
      <c r="AO38" s="52"/>
    </row>
    <row r="39" spans="20:44" ht="14.25" x14ac:dyDescent="0.2">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row>
    <row r="40" spans="20:44" ht="14.25" x14ac:dyDescent="0.2">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row>
    <row r="41" spans="20:44" ht="14.25" x14ac:dyDescent="0.2">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row>
    <row r="46" spans="20:44" ht="14.25" x14ac:dyDescent="0.2">
      <c r="Z46" s="186"/>
      <c r="AA46" s="186"/>
      <c r="AB46" s="186"/>
      <c r="AC46" s="186"/>
      <c r="AD46" s="186"/>
      <c r="AE46" s="186"/>
      <c r="AF46" s="186"/>
      <c r="AG46" s="186"/>
      <c r="AH46" s="186"/>
      <c r="AI46" s="186"/>
      <c r="AJ46" s="186"/>
      <c r="AK46" s="186"/>
      <c r="AL46" s="186"/>
      <c r="AM46" s="186"/>
      <c r="AN46" s="186"/>
      <c r="AO46" s="186"/>
      <c r="AP46" s="186"/>
      <c r="AQ46" s="186"/>
      <c r="AR46" s="186"/>
    </row>
  </sheetData>
  <protectedRanges>
    <protectedRange password="CF7A" sqref="N10:N19 P10:Q19" name="Intervallo1_3"/>
  </protectedRanges>
  <dataConsolidate/>
  <mergeCells count="48">
    <mergeCell ref="T40:AO40"/>
    <mergeCell ref="T41:AO41"/>
    <mergeCell ref="Z46:AR46"/>
    <mergeCell ref="A26:T26"/>
    <mergeCell ref="A27:T27"/>
    <mergeCell ref="A28:T28"/>
    <mergeCell ref="A29:T29"/>
    <mergeCell ref="AD38:AG38"/>
    <mergeCell ref="T39:AO39"/>
    <mergeCell ref="AG6:AG9"/>
    <mergeCell ref="J8:J9"/>
    <mergeCell ref="K8:K9"/>
    <mergeCell ref="L8:L9"/>
    <mergeCell ref="X8:X9"/>
    <mergeCell ref="Y8:Y9"/>
    <mergeCell ref="Z8:Z9"/>
    <mergeCell ref="AA8:AA9"/>
    <mergeCell ref="AB8:AB9"/>
    <mergeCell ref="R6:R9"/>
    <mergeCell ref="S6:S9"/>
    <mergeCell ref="T6:T9"/>
    <mergeCell ref="U6:U9"/>
    <mergeCell ref="AC8:AC9"/>
    <mergeCell ref="AD8:AD9"/>
    <mergeCell ref="AE8:AF8"/>
    <mergeCell ref="O6:O9"/>
    <mergeCell ref="P6:Q8"/>
    <mergeCell ref="A25:T25"/>
    <mergeCell ref="Z25:AE25"/>
    <mergeCell ref="X6:AF7"/>
    <mergeCell ref="Z24:AB24"/>
    <mergeCell ref="AC24:AE24"/>
    <mergeCell ref="A1:AG1"/>
    <mergeCell ref="A2:AG2"/>
    <mergeCell ref="A3:AG3"/>
    <mergeCell ref="A4:AG4"/>
    <mergeCell ref="A6:A9"/>
    <mergeCell ref="B6:B9"/>
    <mergeCell ref="C6:C9"/>
    <mergeCell ref="D6:D9"/>
    <mergeCell ref="E6:G8"/>
    <mergeCell ref="H6:H9"/>
    <mergeCell ref="V6:V9"/>
    <mergeCell ref="W6:W9"/>
    <mergeCell ref="I6:I9"/>
    <mergeCell ref="J6:L7"/>
    <mergeCell ref="M6:M9"/>
    <mergeCell ref="N6:N9"/>
  </mergeCells>
  <dataValidations count="1">
    <dataValidation allowBlank="1" showInputMessage="1" showErrorMessage="1" error="A cura della Direzione Centrale" sqref="A10:A19"/>
  </dataValidations>
  <printOptions horizontalCentered="1"/>
  <pageMargins left="0.23622047244094491" right="0.23622047244094491" top="0.74803149606299213" bottom="0.74803149606299213" header="0.51181102362204722" footer="0.31496062992125984"/>
  <pageSetup paperSize="8" scale="53" fitToHeight="0" orientation="landscape" r:id="rId1"/>
  <headerFooter>
    <oddFooter>&amp;CPagina &amp;P di &amp;P &amp;RSCHEDA 2</oddFooter>
  </headerFooter>
  <legacyDrawing r:id="rId2"/>
  <extLst>
    <ext xmlns:x14="http://schemas.microsoft.com/office/spreadsheetml/2009/9/main" uri="{CCE6A557-97BC-4b89-ADB6-D9C93CAAB3DF}">
      <x14:dataValidations xmlns:xm="http://schemas.microsoft.com/office/excel/2006/main" count="10">
        <x14:dataValidation type="list" allowBlank="1" showErrorMessage="1" error="Classificazione secondo Sistema CUP 33 - 003_x000a_">
          <x14:formula1>
            <xm:f>Foglio1!$A$46</xm:f>
          </x14:formula1>
          <xm:sqref>S10:S19</xm:sqref>
        </x14:dataValidation>
        <x14:dataValidation type="list" allowBlank="1" showInputMessage="1" showErrorMessage="1">
          <x14:formula1>
            <xm:f>Foglio1!$A$43:$A$44</xm:f>
          </x14:formula1>
          <xm:sqref>H10:I19</xm:sqref>
        </x14:dataValidation>
        <x14:dataValidation type="list" allowBlank="1" showInputMessage="1" showErrorMessage="1">
          <x14:formula1>
            <xm:f>Foglio1!$B$52</xm:f>
          </x14:formula1>
          <xm:sqref>AF10:AF19</xm:sqref>
        </x14:dataValidation>
        <x14:dataValidation type="list" allowBlank="1" showInputMessage="1" showErrorMessage="1">
          <x14:formula1>
            <xm:f>Foglio1!$A$60:$A$70</xm:f>
          </x14:formula1>
          <xm:sqref>V10:V19</xm:sqref>
        </x14:dataValidation>
        <x14:dataValidation type="list" allowBlank="1" showInputMessage="1" showErrorMessage="1">
          <x14:formula1>
            <xm:f>Foglio1!$A$72:$A$76</xm:f>
          </x14:formula1>
          <xm:sqref>W10:W19</xm:sqref>
        </x14:dataValidation>
        <x14:dataValidation type="list" allowBlank="1" showInputMessage="1" showErrorMessage="1">
          <x14:formula1>
            <xm:f>Foglio1!$A$54:$A$58</xm:f>
          </x14:formula1>
          <xm:sqref>AG10:AG19</xm:sqref>
        </x14:dataValidation>
        <x14:dataValidation type="list" allowBlank="1" showInputMessage="1" showErrorMessage="1">
          <x14:formula1>
            <xm:f>Foglio1!$A$52</xm:f>
          </x14:formula1>
          <xm:sqref>AC10:AE19</xm:sqref>
        </x14:dataValidation>
        <x14:dataValidation type="list" allowBlank="1" showInputMessage="1" showErrorMessage="1">
          <x14:formula1>
            <xm:f>Foglio1!$A$48:$A$50</xm:f>
          </x14:formula1>
          <xm:sqref>U10:U19</xm:sqref>
        </x14:dataValidation>
        <x14:dataValidation type="list" allowBlank="1" showInputMessage="1" showErrorMessage="1">
          <x14:formula1>
            <xm:f>Foglio1!$A$11:$A$26</xm:f>
          </x14:formula1>
          <xm:sqref>R10:R19</xm:sqref>
        </x14:dataValidation>
        <x14:dataValidation type="list" allowBlank="1" showInputMessage="1" showErrorMessage="1">
          <x14:formula1>
            <xm:f>Foglio1!$A$2:$A$9</xm:f>
          </x14:formula1>
          <xm:sqref>O10:O19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46"/>
  <sheetViews>
    <sheetView view="pageBreakPreview" zoomScale="85" zoomScaleNormal="160" zoomScaleSheetLayoutView="85" workbookViewId="0">
      <pane ySplit="9" topLeftCell="A10" activePane="bottomLeft" state="frozen"/>
      <selection pane="bottomLeft" activeCell="A5" sqref="A5"/>
    </sheetView>
  </sheetViews>
  <sheetFormatPr defaultRowHeight="10.5" x14ac:dyDescent="0.15"/>
  <cols>
    <col min="1" max="1" width="18.7109375" style="23" customWidth="1"/>
    <col min="2" max="2" width="8.85546875" style="23" customWidth="1"/>
    <col min="3" max="4" width="16.7109375" style="6" customWidth="1"/>
    <col min="5" max="6" width="10.7109375" style="6" customWidth="1"/>
    <col min="7" max="7" width="15.5703125" style="6" bestFit="1" customWidth="1"/>
    <col min="8" max="8" width="11.7109375" style="6" customWidth="1"/>
    <col min="9" max="9" width="12" style="6" customWidth="1"/>
    <col min="10" max="11" width="8.7109375" style="6" customWidth="1"/>
    <col min="12" max="12" width="9.42578125" style="6" customWidth="1"/>
    <col min="13" max="13" width="12.85546875" style="6" customWidth="1"/>
    <col min="14" max="14" width="10.7109375" style="6" hidden="1" customWidth="1"/>
    <col min="15" max="15" width="13.42578125" style="6" hidden="1" customWidth="1"/>
    <col min="16" max="16" width="11.7109375" style="6" hidden="1" customWidth="1"/>
    <col min="17" max="17" width="20.7109375" style="6" hidden="1" customWidth="1"/>
    <col min="18" max="18" width="24.85546875" style="6" customWidth="1"/>
    <col min="19" max="19" width="14.140625" style="6" customWidth="1"/>
    <col min="20" max="20" width="35.7109375" style="13" customWidth="1"/>
    <col min="21" max="21" width="11.5703125" style="13" customWidth="1"/>
    <col min="22" max="22" width="20.5703125" style="13" hidden="1" customWidth="1"/>
    <col min="23" max="23" width="16.5703125" style="13" hidden="1" customWidth="1"/>
    <col min="24" max="25" width="15.7109375" style="13" customWidth="1"/>
    <col min="26" max="26" width="15.7109375" style="6" customWidth="1"/>
    <col min="27" max="27" width="13.7109375" style="6" customWidth="1"/>
    <col min="28" max="28" width="17.7109375" style="6" customWidth="1"/>
    <col min="29" max="29" width="12.5703125" style="6" customWidth="1"/>
    <col min="30" max="30" width="15.7109375" style="6" customWidth="1"/>
    <col min="31" max="31" width="9.5703125" style="6" customWidth="1"/>
    <col min="32" max="32" width="10.5703125" style="6" customWidth="1"/>
    <col min="33" max="33" width="17.85546875" style="6" customWidth="1"/>
    <col min="34" max="16384" width="9.140625" style="6"/>
  </cols>
  <sheetData>
    <row r="1" spans="1:33" ht="15" x14ac:dyDescent="0.15">
      <c r="A1" s="202" t="s">
        <v>237</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row>
    <row r="2" spans="1:33" ht="15" x14ac:dyDescent="0.15">
      <c r="A2" s="216" t="s">
        <v>120</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row>
    <row r="3" spans="1:33" ht="15" x14ac:dyDescent="0.15">
      <c r="A3" s="216" t="s">
        <v>44</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row>
    <row r="4" spans="1:33" ht="15" x14ac:dyDescent="0.15">
      <c r="A4" s="216" t="s">
        <v>45</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row>
    <row r="5" spans="1:33" x14ac:dyDescent="0.15">
      <c r="A5" s="22"/>
      <c r="B5" s="22"/>
      <c r="C5" s="7"/>
      <c r="D5" s="7"/>
      <c r="E5" s="7"/>
      <c r="F5" s="7"/>
      <c r="G5" s="7"/>
      <c r="H5" s="7"/>
      <c r="I5" s="7"/>
      <c r="J5" s="7"/>
      <c r="K5" s="7"/>
      <c r="L5" s="7"/>
      <c r="M5" s="7"/>
      <c r="N5" s="7"/>
      <c r="O5" s="7"/>
      <c r="P5" s="7"/>
      <c r="Q5" s="7"/>
      <c r="R5" s="7"/>
      <c r="S5" s="7"/>
      <c r="T5" s="7"/>
      <c r="U5" s="7"/>
      <c r="V5" s="7"/>
      <c r="W5" s="7"/>
      <c r="X5" s="7"/>
      <c r="Y5" s="7"/>
      <c r="Z5" s="8"/>
      <c r="AA5" s="8"/>
      <c r="AB5" s="8"/>
      <c r="AC5" s="8"/>
      <c r="AD5" s="8"/>
      <c r="AE5" s="8"/>
      <c r="AF5" s="8"/>
      <c r="AG5" s="8"/>
    </row>
    <row r="6" spans="1:33" s="19" customFormat="1" ht="12" customHeight="1" x14ac:dyDescent="0.2">
      <c r="A6" s="183" t="s">
        <v>46</v>
      </c>
      <c r="B6" s="183" t="s">
        <v>48</v>
      </c>
      <c r="C6" s="177" t="s">
        <v>52</v>
      </c>
      <c r="D6" s="177" t="s">
        <v>49</v>
      </c>
      <c r="E6" s="210" t="s">
        <v>53</v>
      </c>
      <c r="F6" s="211"/>
      <c r="G6" s="212"/>
      <c r="H6" s="183" t="s">
        <v>54</v>
      </c>
      <c r="I6" s="183" t="s">
        <v>56</v>
      </c>
      <c r="J6" s="195" t="s">
        <v>57</v>
      </c>
      <c r="K6" s="195"/>
      <c r="L6" s="195"/>
      <c r="M6" s="183" t="s">
        <v>113</v>
      </c>
      <c r="N6" s="180" t="s">
        <v>11</v>
      </c>
      <c r="O6" s="180" t="s">
        <v>12</v>
      </c>
      <c r="P6" s="196" t="s">
        <v>13</v>
      </c>
      <c r="Q6" s="197"/>
      <c r="R6" s="177" t="s">
        <v>78</v>
      </c>
      <c r="S6" s="177" t="s">
        <v>79</v>
      </c>
      <c r="T6" s="177" t="s">
        <v>80</v>
      </c>
      <c r="U6" s="177" t="s">
        <v>81</v>
      </c>
      <c r="V6" s="180" t="s">
        <v>22</v>
      </c>
      <c r="W6" s="180" t="s">
        <v>101</v>
      </c>
      <c r="X6" s="203" t="s">
        <v>111</v>
      </c>
      <c r="Y6" s="204"/>
      <c r="Z6" s="204"/>
      <c r="AA6" s="204"/>
      <c r="AB6" s="204"/>
      <c r="AC6" s="204"/>
      <c r="AD6" s="204"/>
      <c r="AE6" s="204"/>
      <c r="AF6" s="205"/>
      <c r="AG6" s="217" t="s">
        <v>93</v>
      </c>
    </row>
    <row r="7" spans="1:33" s="19" customFormat="1" ht="12" customHeight="1" x14ac:dyDescent="0.2">
      <c r="A7" s="184"/>
      <c r="B7" s="184"/>
      <c r="C7" s="178"/>
      <c r="D7" s="178"/>
      <c r="E7" s="213"/>
      <c r="F7" s="214"/>
      <c r="G7" s="215"/>
      <c r="H7" s="184"/>
      <c r="I7" s="184"/>
      <c r="J7" s="195"/>
      <c r="K7" s="195"/>
      <c r="L7" s="195"/>
      <c r="M7" s="184"/>
      <c r="N7" s="181"/>
      <c r="O7" s="181"/>
      <c r="P7" s="198"/>
      <c r="Q7" s="199"/>
      <c r="R7" s="178"/>
      <c r="S7" s="178"/>
      <c r="T7" s="178"/>
      <c r="U7" s="178"/>
      <c r="V7" s="181"/>
      <c r="W7" s="181"/>
      <c r="X7" s="206"/>
      <c r="Y7" s="207"/>
      <c r="Z7" s="207"/>
      <c r="AA7" s="207"/>
      <c r="AB7" s="207"/>
      <c r="AC7" s="207"/>
      <c r="AD7" s="207"/>
      <c r="AE7" s="207"/>
      <c r="AF7" s="208"/>
      <c r="AG7" s="218"/>
    </row>
    <row r="8" spans="1:33" s="19" customFormat="1" ht="26.25" customHeight="1" x14ac:dyDescent="0.2">
      <c r="A8" s="184"/>
      <c r="B8" s="184"/>
      <c r="C8" s="178"/>
      <c r="D8" s="178"/>
      <c r="E8" s="213"/>
      <c r="F8" s="214"/>
      <c r="G8" s="215"/>
      <c r="H8" s="184"/>
      <c r="I8" s="184"/>
      <c r="J8" s="195" t="s">
        <v>58</v>
      </c>
      <c r="K8" s="195" t="s">
        <v>59</v>
      </c>
      <c r="L8" s="195" t="s">
        <v>60</v>
      </c>
      <c r="M8" s="184"/>
      <c r="N8" s="181"/>
      <c r="O8" s="181"/>
      <c r="P8" s="200"/>
      <c r="Q8" s="201"/>
      <c r="R8" s="178"/>
      <c r="S8" s="178"/>
      <c r="T8" s="178"/>
      <c r="U8" s="178"/>
      <c r="V8" s="181"/>
      <c r="W8" s="181"/>
      <c r="X8" s="191" t="s">
        <v>121</v>
      </c>
      <c r="Y8" s="191" t="s">
        <v>7</v>
      </c>
      <c r="Z8" s="193" t="s">
        <v>8</v>
      </c>
      <c r="AA8" s="189" t="s">
        <v>87</v>
      </c>
      <c r="AB8" s="189" t="s">
        <v>112</v>
      </c>
      <c r="AC8" s="189" t="s">
        <v>99</v>
      </c>
      <c r="AD8" s="189" t="s">
        <v>89</v>
      </c>
      <c r="AE8" s="209" t="s">
        <v>90</v>
      </c>
      <c r="AF8" s="209"/>
      <c r="AG8" s="218"/>
    </row>
    <row r="9" spans="1:33" s="19" customFormat="1" ht="44.25" customHeight="1" x14ac:dyDescent="0.2">
      <c r="A9" s="185"/>
      <c r="B9" s="185"/>
      <c r="C9" s="179"/>
      <c r="D9" s="179"/>
      <c r="E9" s="26" t="s">
        <v>50</v>
      </c>
      <c r="F9" s="26" t="s">
        <v>51</v>
      </c>
      <c r="G9" s="26" t="s">
        <v>100</v>
      </c>
      <c r="H9" s="185"/>
      <c r="I9" s="185"/>
      <c r="J9" s="195"/>
      <c r="K9" s="195"/>
      <c r="L9" s="195"/>
      <c r="M9" s="185"/>
      <c r="N9" s="182"/>
      <c r="O9" s="182"/>
      <c r="P9" s="60" t="s">
        <v>60</v>
      </c>
      <c r="Q9" s="60" t="s">
        <v>77</v>
      </c>
      <c r="R9" s="179"/>
      <c r="S9" s="179"/>
      <c r="T9" s="179"/>
      <c r="U9" s="179"/>
      <c r="V9" s="182"/>
      <c r="W9" s="182"/>
      <c r="X9" s="192"/>
      <c r="Y9" s="192"/>
      <c r="Z9" s="194"/>
      <c r="AA9" s="190"/>
      <c r="AB9" s="190"/>
      <c r="AC9" s="190"/>
      <c r="AD9" s="190"/>
      <c r="AE9" s="62" t="s">
        <v>91</v>
      </c>
      <c r="AF9" s="61" t="s">
        <v>92</v>
      </c>
      <c r="AG9" s="219"/>
    </row>
    <row r="10" spans="1:33" ht="128.25" x14ac:dyDescent="0.15">
      <c r="A10" s="30" t="s">
        <v>232</v>
      </c>
      <c r="B10" s="31"/>
      <c r="C10" s="31"/>
      <c r="D10" s="31" t="s">
        <v>122</v>
      </c>
      <c r="E10" s="31" t="s">
        <v>132</v>
      </c>
      <c r="F10" s="31" t="s">
        <v>133</v>
      </c>
      <c r="G10" s="31"/>
      <c r="H10" s="31" t="s">
        <v>109</v>
      </c>
      <c r="I10" s="31" t="s">
        <v>109</v>
      </c>
      <c r="J10" s="31" t="s">
        <v>134</v>
      </c>
      <c r="K10" s="31" t="s">
        <v>135</v>
      </c>
      <c r="L10" s="31" t="s">
        <v>136</v>
      </c>
      <c r="M10" s="31" t="s">
        <v>137</v>
      </c>
      <c r="N10" s="32">
        <v>20400082</v>
      </c>
      <c r="O10" s="33" t="s">
        <v>14</v>
      </c>
      <c r="P10" s="32" t="s">
        <v>138</v>
      </c>
      <c r="Q10" s="32" t="s">
        <v>139</v>
      </c>
      <c r="R10" s="33" t="s">
        <v>67</v>
      </c>
      <c r="S10" s="34" t="s">
        <v>247</v>
      </c>
      <c r="T10" s="32" t="s">
        <v>255</v>
      </c>
      <c r="U10" s="32" t="s">
        <v>82</v>
      </c>
      <c r="V10" s="32" t="s">
        <v>31</v>
      </c>
      <c r="W10" s="32" t="s">
        <v>103</v>
      </c>
      <c r="X10" s="49">
        <v>600000</v>
      </c>
      <c r="Y10" s="49"/>
      <c r="Z10" s="49"/>
      <c r="AA10" s="49">
        <v>0</v>
      </c>
      <c r="AB10" s="67">
        <v>600000</v>
      </c>
      <c r="AC10" s="49">
        <v>0</v>
      </c>
      <c r="AD10" s="49">
        <v>0</v>
      </c>
      <c r="AE10" s="49">
        <v>0</v>
      </c>
      <c r="AF10" s="35" t="s">
        <v>107</v>
      </c>
      <c r="AG10" s="18"/>
    </row>
    <row r="11" spans="1:33" ht="32.1" customHeight="1" x14ac:dyDescent="0.15">
      <c r="A11" s="30"/>
      <c r="B11" s="31"/>
      <c r="C11" s="31"/>
      <c r="D11" s="31"/>
      <c r="E11" s="31"/>
      <c r="F11" s="31"/>
      <c r="G11" s="31"/>
      <c r="H11" s="31"/>
      <c r="I11" s="31"/>
      <c r="J11" s="31"/>
      <c r="K11" s="31"/>
      <c r="L11" s="31"/>
      <c r="M11" s="31"/>
      <c r="N11" s="32"/>
      <c r="O11" s="33"/>
      <c r="P11" s="32"/>
      <c r="Q11" s="32"/>
      <c r="R11" s="33"/>
      <c r="S11" s="34"/>
      <c r="T11" s="32"/>
      <c r="U11" s="32"/>
      <c r="V11" s="32"/>
      <c r="W11" s="32"/>
      <c r="X11" s="49"/>
      <c r="Y11" s="49"/>
      <c r="Z11" s="49"/>
      <c r="AA11" s="49"/>
      <c r="AB11" s="49"/>
      <c r="AC11" s="49"/>
      <c r="AD11" s="49"/>
      <c r="AE11" s="49"/>
      <c r="AF11" s="35"/>
      <c r="AG11" s="18"/>
    </row>
    <row r="12" spans="1:33" ht="32.1" customHeight="1" x14ac:dyDescent="0.15">
      <c r="A12" s="30"/>
      <c r="B12" s="31"/>
      <c r="C12" s="31"/>
      <c r="D12" s="31"/>
      <c r="E12" s="31"/>
      <c r="F12" s="31"/>
      <c r="G12" s="31"/>
      <c r="H12" s="31"/>
      <c r="I12" s="31"/>
      <c r="J12" s="31"/>
      <c r="K12" s="31"/>
      <c r="L12" s="31"/>
      <c r="M12" s="31"/>
      <c r="N12" s="32"/>
      <c r="O12" s="33"/>
      <c r="P12" s="32"/>
      <c r="Q12" s="32"/>
      <c r="R12" s="33"/>
      <c r="S12" s="34"/>
      <c r="T12" s="32"/>
      <c r="U12" s="32"/>
      <c r="V12" s="32"/>
      <c r="W12" s="32"/>
      <c r="X12" s="49"/>
      <c r="Y12" s="49"/>
      <c r="Z12" s="49"/>
      <c r="AA12" s="49"/>
      <c r="AB12" s="49"/>
      <c r="AC12" s="49"/>
      <c r="AD12" s="49"/>
      <c r="AE12" s="49"/>
      <c r="AF12" s="35"/>
      <c r="AG12" s="18"/>
    </row>
    <row r="13" spans="1:33" ht="32.1" customHeight="1" x14ac:dyDescent="0.15">
      <c r="A13" s="30"/>
      <c r="B13" s="31"/>
      <c r="C13" s="31"/>
      <c r="D13" s="31"/>
      <c r="E13" s="31"/>
      <c r="F13" s="31"/>
      <c r="G13" s="31"/>
      <c r="H13" s="31"/>
      <c r="I13" s="31"/>
      <c r="J13" s="31"/>
      <c r="K13" s="31"/>
      <c r="L13" s="31"/>
      <c r="M13" s="31"/>
      <c r="N13" s="32"/>
      <c r="O13" s="33"/>
      <c r="P13" s="32"/>
      <c r="Q13" s="32"/>
      <c r="R13" s="33"/>
      <c r="S13" s="34"/>
      <c r="T13" s="32"/>
      <c r="U13" s="32"/>
      <c r="V13" s="32"/>
      <c r="W13" s="32"/>
      <c r="X13" s="49"/>
      <c r="Y13" s="49"/>
      <c r="Z13" s="49"/>
      <c r="AA13" s="49"/>
      <c r="AB13" s="49"/>
      <c r="AC13" s="49"/>
      <c r="AD13" s="49"/>
      <c r="AE13" s="49"/>
      <c r="AF13" s="35"/>
      <c r="AG13" s="18"/>
    </row>
    <row r="14" spans="1:33" ht="32.1" customHeight="1" x14ac:dyDescent="0.15">
      <c r="A14" s="30"/>
      <c r="B14" s="31"/>
      <c r="C14" s="31"/>
      <c r="D14" s="31"/>
      <c r="E14" s="31"/>
      <c r="F14" s="31"/>
      <c r="G14" s="31"/>
      <c r="H14" s="31"/>
      <c r="I14" s="31"/>
      <c r="J14" s="31"/>
      <c r="K14" s="31"/>
      <c r="L14" s="31"/>
      <c r="M14" s="31"/>
      <c r="N14" s="32"/>
      <c r="O14" s="33"/>
      <c r="P14" s="32"/>
      <c r="Q14" s="32"/>
      <c r="R14" s="33"/>
      <c r="S14" s="34"/>
      <c r="T14" s="32"/>
      <c r="U14" s="32"/>
      <c r="V14" s="32"/>
      <c r="W14" s="32"/>
      <c r="X14" s="49"/>
      <c r="Y14" s="49"/>
      <c r="Z14" s="49"/>
      <c r="AA14" s="49"/>
      <c r="AB14" s="49"/>
      <c r="AC14" s="49"/>
      <c r="AD14" s="49"/>
      <c r="AE14" s="49"/>
      <c r="AF14" s="35"/>
      <c r="AG14" s="18"/>
    </row>
    <row r="15" spans="1:33" ht="32.1" customHeight="1" x14ac:dyDescent="0.15">
      <c r="A15" s="30"/>
      <c r="B15" s="31"/>
      <c r="C15" s="31"/>
      <c r="D15" s="31"/>
      <c r="E15" s="31"/>
      <c r="F15" s="31"/>
      <c r="G15" s="31"/>
      <c r="H15" s="31"/>
      <c r="I15" s="31"/>
      <c r="J15" s="31"/>
      <c r="K15" s="31"/>
      <c r="L15" s="31"/>
      <c r="M15" s="31"/>
      <c r="N15" s="32"/>
      <c r="O15" s="33"/>
      <c r="P15" s="32"/>
      <c r="Q15" s="32"/>
      <c r="R15" s="33"/>
      <c r="S15" s="34"/>
      <c r="T15" s="32"/>
      <c r="U15" s="32"/>
      <c r="V15" s="32"/>
      <c r="W15" s="32"/>
      <c r="X15" s="49"/>
      <c r="Y15" s="49"/>
      <c r="Z15" s="49"/>
      <c r="AA15" s="49"/>
      <c r="AB15" s="49"/>
      <c r="AC15" s="49"/>
      <c r="AD15" s="49"/>
      <c r="AE15" s="49"/>
      <c r="AF15" s="35"/>
      <c r="AG15" s="18"/>
    </row>
    <row r="16" spans="1:33" ht="32.1" customHeight="1" x14ac:dyDescent="0.15">
      <c r="A16" s="30"/>
      <c r="B16" s="31"/>
      <c r="C16" s="31"/>
      <c r="D16" s="31"/>
      <c r="E16" s="31"/>
      <c r="F16" s="31"/>
      <c r="G16" s="31"/>
      <c r="H16" s="31"/>
      <c r="I16" s="31"/>
      <c r="J16" s="31"/>
      <c r="K16" s="31"/>
      <c r="L16" s="31"/>
      <c r="M16" s="31"/>
      <c r="N16" s="32"/>
      <c r="O16" s="33"/>
      <c r="P16" s="32"/>
      <c r="Q16" s="32"/>
      <c r="R16" s="33"/>
      <c r="S16" s="34"/>
      <c r="T16" s="32"/>
      <c r="U16" s="32"/>
      <c r="V16" s="32"/>
      <c r="W16" s="32"/>
      <c r="X16" s="49"/>
      <c r="Y16" s="49"/>
      <c r="Z16" s="49"/>
      <c r="AA16" s="49"/>
      <c r="AB16" s="49"/>
      <c r="AC16" s="49"/>
      <c r="AD16" s="49"/>
      <c r="AE16" s="49"/>
      <c r="AF16" s="35"/>
      <c r="AG16" s="18"/>
    </row>
    <row r="17" spans="1:33" ht="32.1" customHeight="1" x14ac:dyDescent="0.15">
      <c r="A17" s="30"/>
      <c r="B17" s="31"/>
      <c r="C17" s="31"/>
      <c r="D17" s="31"/>
      <c r="E17" s="31"/>
      <c r="F17" s="31"/>
      <c r="G17" s="31"/>
      <c r="H17" s="31"/>
      <c r="I17" s="31"/>
      <c r="J17" s="31"/>
      <c r="K17" s="31"/>
      <c r="L17" s="31"/>
      <c r="M17" s="31"/>
      <c r="N17" s="32"/>
      <c r="O17" s="33"/>
      <c r="P17" s="32"/>
      <c r="Q17" s="32"/>
      <c r="R17" s="33"/>
      <c r="S17" s="34"/>
      <c r="T17" s="32"/>
      <c r="U17" s="32"/>
      <c r="V17" s="32"/>
      <c r="W17" s="32"/>
      <c r="X17" s="49"/>
      <c r="Y17" s="49"/>
      <c r="Z17" s="49"/>
      <c r="AA17" s="49"/>
      <c r="AB17" s="49"/>
      <c r="AC17" s="49"/>
      <c r="AD17" s="49"/>
      <c r="AE17" s="49"/>
      <c r="AF17" s="35"/>
      <c r="AG17" s="18"/>
    </row>
    <row r="18" spans="1:33" ht="32.1" customHeight="1" x14ac:dyDescent="0.15">
      <c r="A18" s="30"/>
      <c r="B18" s="31"/>
      <c r="C18" s="31"/>
      <c r="D18" s="31"/>
      <c r="E18" s="31"/>
      <c r="F18" s="31"/>
      <c r="G18" s="31"/>
      <c r="H18" s="31"/>
      <c r="I18" s="31"/>
      <c r="J18" s="31"/>
      <c r="K18" s="31"/>
      <c r="L18" s="31"/>
      <c r="M18" s="31"/>
      <c r="N18" s="32"/>
      <c r="O18" s="33"/>
      <c r="P18" s="32"/>
      <c r="Q18" s="32"/>
      <c r="R18" s="33"/>
      <c r="S18" s="34"/>
      <c r="T18" s="32"/>
      <c r="U18" s="32"/>
      <c r="V18" s="32"/>
      <c r="W18" s="32"/>
      <c r="X18" s="49"/>
      <c r="Y18" s="49"/>
      <c r="Z18" s="49"/>
      <c r="AA18" s="49"/>
      <c r="AB18" s="49"/>
      <c r="AC18" s="49"/>
      <c r="AD18" s="49"/>
      <c r="AE18" s="49"/>
      <c r="AF18" s="35"/>
      <c r="AG18" s="18"/>
    </row>
    <row r="19" spans="1:33" ht="32.1" customHeight="1" thickBot="1" x14ac:dyDescent="0.2">
      <c r="A19" s="30"/>
      <c r="B19" s="31"/>
      <c r="C19" s="31"/>
      <c r="D19" s="31"/>
      <c r="E19" s="31"/>
      <c r="F19" s="31"/>
      <c r="G19" s="31"/>
      <c r="H19" s="31"/>
      <c r="I19" s="31"/>
      <c r="J19" s="31"/>
      <c r="K19" s="31"/>
      <c r="L19" s="31"/>
      <c r="M19" s="31"/>
      <c r="N19" s="32"/>
      <c r="O19" s="33"/>
      <c r="P19" s="32"/>
      <c r="Q19" s="32"/>
      <c r="R19" s="33"/>
      <c r="S19" s="34"/>
      <c r="T19" s="32"/>
      <c r="U19" s="32"/>
      <c r="V19" s="32"/>
      <c r="W19" s="32"/>
      <c r="X19" s="49"/>
      <c r="Y19" s="49"/>
      <c r="Z19" s="49"/>
      <c r="AA19" s="49"/>
      <c r="AB19" s="49"/>
      <c r="AC19" s="49"/>
      <c r="AD19" s="49"/>
      <c r="AE19" s="49"/>
      <c r="AF19" s="35"/>
      <c r="AG19" s="18"/>
    </row>
    <row r="20" spans="1:33" ht="15" thickBot="1" x14ac:dyDescent="0.25">
      <c r="A20" s="36"/>
      <c r="B20" s="36"/>
      <c r="C20" s="25"/>
      <c r="D20" s="25"/>
      <c r="E20" s="25"/>
      <c r="F20" s="25"/>
      <c r="G20" s="25"/>
      <c r="H20" s="25"/>
      <c r="I20" s="25"/>
      <c r="J20" s="25"/>
      <c r="K20" s="25"/>
      <c r="L20" s="25"/>
      <c r="M20" s="25"/>
      <c r="N20" s="25"/>
      <c r="O20" s="25"/>
      <c r="P20" s="25"/>
      <c r="Q20" s="25"/>
      <c r="R20" s="25"/>
      <c r="S20" s="25"/>
      <c r="T20" s="63" t="s">
        <v>5</v>
      </c>
      <c r="U20" s="63"/>
      <c r="V20" s="63"/>
      <c r="W20" s="63"/>
      <c r="X20" s="65">
        <f>SUM(X10:X19)</f>
        <v>600000</v>
      </c>
      <c r="Y20" s="50">
        <f t="shared" ref="Y20:AE20" si="0">SUM(Y10:Y19)</f>
        <v>0</v>
      </c>
      <c r="Z20" s="50">
        <f t="shared" si="0"/>
        <v>0</v>
      </c>
      <c r="AA20" s="50">
        <f t="shared" si="0"/>
        <v>0</v>
      </c>
      <c r="AB20" s="50">
        <f t="shared" si="0"/>
        <v>600000</v>
      </c>
      <c r="AC20" s="50">
        <f t="shared" si="0"/>
        <v>0</v>
      </c>
      <c r="AD20" s="50">
        <f t="shared" si="0"/>
        <v>0</v>
      </c>
      <c r="AE20" s="51">
        <f t="shared" si="0"/>
        <v>0</v>
      </c>
      <c r="AF20" s="38"/>
      <c r="AG20" s="17"/>
    </row>
    <row r="21" spans="1:33" ht="14.25" x14ac:dyDescent="0.2">
      <c r="A21" s="36"/>
      <c r="B21" s="36"/>
      <c r="C21" s="25"/>
      <c r="D21" s="25"/>
      <c r="E21" s="25"/>
      <c r="F21" s="25"/>
      <c r="G21" s="25"/>
      <c r="H21" s="25"/>
      <c r="I21" s="25"/>
      <c r="J21" s="25"/>
      <c r="K21" s="25"/>
      <c r="L21" s="25"/>
      <c r="M21" s="25"/>
      <c r="N21" s="25"/>
      <c r="O21" s="25"/>
      <c r="P21" s="25"/>
      <c r="Q21" s="25"/>
      <c r="R21" s="25"/>
      <c r="S21" s="25"/>
      <c r="T21" s="25"/>
      <c r="U21" s="25"/>
      <c r="V21" s="25"/>
      <c r="W21" s="25"/>
      <c r="X21" s="39"/>
      <c r="Y21" s="39"/>
      <c r="Z21" s="40"/>
      <c r="AA21" s="40"/>
      <c r="AB21" s="40"/>
      <c r="AC21" s="40"/>
      <c r="AD21" s="40"/>
      <c r="AE21" s="40"/>
      <c r="AF21" s="40"/>
      <c r="AG21" s="9"/>
    </row>
    <row r="22" spans="1:33" ht="14.25" x14ac:dyDescent="0.2">
      <c r="A22" s="36"/>
      <c r="B22" s="36"/>
      <c r="C22" s="25"/>
      <c r="D22" s="25"/>
      <c r="E22" s="25"/>
      <c r="F22" s="25"/>
      <c r="G22" s="25"/>
      <c r="H22" s="25"/>
      <c r="I22" s="25"/>
      <c r="J22" s="25"/>
      <c r="K22" s="25"/>
      <c r="L22" s="25"/>
      <c r="M22" s="25"/>
      <c r="N22" s="25"/>
      <c r="O22" s="25"/>
      <c r="P22" s="25"/>
      <c r="Q22" s="25"/>
      <c r="R22" s="25"/>
      <c r="S22" s="25"/>
      <c r="T22" s="41"/>
      <c r="U22" s="41"/>
      <c r="V22" s="41"/>
      <c r="W22" s="41"/>
      <c r="X22" s="42"/>
      <c r="Y22" s="42"/>
      <c r="Z22" s="43"/>
      <c r="AA22" s="43"/>
      <c r="AB22" s="43"/>
      <c r="AC22" s="43"/>
      <c r="AD22" s="43"/>
      <c r="AE22" s="43"/>
      <c r="AF22" s="43"/>
      <c r="AG22" s="10"/>
    </row>
    <row r="23" spans="1:33" ht="14.25" x14ac:dyDescent="0.15">
      <c r="A23" s="36"/>
      <c r="B23" s="36"/>
      <c r="C23" s="25"/>
      <c r="D23" s="25"/>
      <c r="E23" s="25"/>
      <c r="F23" s="25"/>
      <c r="G23" s="25"/>
      <c r="H23" s="25"/>
      <c r="I23" s="25"/>
      <c r="J23" s="25"/>
      <c r="K23" s="25"/>
      <c r="L23" s="25"/>
      <c r="M23" s="25"/>
      <c r="N23" s="25"/>
      <c r="O23" s="25"/>
      <c r="P23" s="25"/>
      <c r="Q23" s="25"/>
      <c r="R23" s="25"/>
      <c r="S23" s="25"/>
      <c r="T23" s="41"/>
      <c r="U23" s="41"/>
      <c r="V23" s="41"/>
      <c r="W23" s="41"/>
      <c r="X23" s="41"/>
      <c r="Y23" s="41"/>
      <c r="Z23" s="41"/>
      <c r="AA23" s="41"/>
      <c r="AB23" s="41"/>
      <c r="AC23" s="41"/>
      <c r="AD23" s="41"/>
      <c r="AE23" s="41"/>
      <c r="AF23" s="41"/>
      <c r="AG23" s="11"/>
    </row>
    <row r="24" spans="1:33" ht="15" customHeight="1" x14ac:dyDescent="0.2">
      <c r="A24" s="36"/>
      <c r="B24" s="36"/>
      <c r="C24" s="25"/>
      <c r="D24" s="25"/>
      <c r="E24" s="25"/>
      <c r="F24" s="25"/>
      <c r="G24" s="25"/>
      <c r="H24" s="25"/>
      <c r="I24" s="25"/>
      <c r="J24" s="25"/>
      <c r="K24" s="25"/>
      <c r="L24" s="25"/>
      <c r="M24" s="25"/>
      <c r="N24" s="25"/>
      <c r="O24" s="25"/>
      <c r="P24" s="25"/>
      <c r="Q24" s="25"/>
      <c r="R24" s="25"/>
      <c r="S24" s="25"/>
      <c r="T24" s="41"/>
      <c r="U24" s="41"/>
      <c r="V24" s="41"/>
      <c r="W24" s="41"/>
      <c r="X24" s="41"/>
      <c r="Y24" s="41"/>
      <c r="Z24" s="186"/>
      <c r="AA24" s="186"/>
      <c r="AB24" s="186"/>
      <c r="AC24" s="186"/>
      <c r="AD24" s="186"/>
      <c r="AE24" s="186"/>
      <c r="AF24" s="39"/>
      <c r="AG24" s="15"/>
    </row>
    <row r="25" spans="1:33" ht="14.25" x14ac:dyDescent="0.2">
      <c r="A25" s="187" t="s">
        <v>47</v>
      </c>
      <c r="B25" s="187"/>
      <c r="C25" s="187"/>
      <c r="D25" s="187"/>
      <c r="E25" s="187"/>
      <c r="F25" s="187"/>
      <c r="G25" s="187"/>
      <c r="H25" s="187"/>
      <c r="I25" s="187"/>
      <c r="J25" s="187"/>
      <c r="K25" s="187"/>
      <c r="L25" s="187"/>
      <c r="M25" s="187"/>
      <c r="N25" s="187"/>
      <c r="O25" s="187"/>
      <c r="P25" s="187"/>
      <c r="Q25" s="187"/>
      <c r="R25" s="187"/>
      <c r="S25" s="187"/>
      <c r="T25" s="187"/>
      <c r="U25" s="25"/>
      <c r="V25" s="25"/>
      <c r="W25" s="25"/>
      <c r="X25" s="25"/>
      <c r="Y25" s="25"/>
      <c r="Z25" s="176"/>
      <c r="AA25" s="176"/>
      <c r="AB25" s="176"/>
      <c r="AC25" s="176"/>
      <c r="AD25" s="176"/>
      <c r="AE25" s="176"/>
      <c r="AF25" s="59"/>
      <c r="AG25" s="14"/>
    </row>
    <row r="26" spans="1:33" ht="14.25" x14ac:dyDescent="0.2">
      <c r="A26" s="187" t="s">
        <v>55</v>
      </c>
      <c r="B26" s="187"/>
      <c r="C26" s="187"/>
      <c r="D26" s="187"/>
      <c r="E26" s="187"/>
      <c r="F26" s="187"/>
      <c r="G26" s="187"/>
      <c r="H26" s="187"/>
      <c r="I26" s="187"/>
      <c r="J26" s="187"/>
      <c r="K26" s="187"/>
      <c r="L26" s="187"/>
      <c r="M26" s="187"/>
      <c r="N26" s="187"/>
      <c r="O26" s="187"/>
      <c r="P26" s="187"/>
      <c r="Q26" s="187"/>
      <c r="R26" s="187"/>
      <c r="S26" s="187"/>
      <c r="T26" s="187"/>
      <c r="U26" s="25"/>
      <c r="V26" s="25"/>
      <c r="W26" s="25"/>
      <c r="X26" s="45"/>
      <c r="Y26" s="45"/>
      <c r="Z26" s="46"/>
      <c r="AA26" s="46"/>
      <c r="AB26" s="46"/>
      <c r="AC26" s="46"/>
      <c r="AD26" s="46"/>
      <c r="AE26" s="46"/>
      <c r="AF26" s="46"/>
      <c r="AG26" s="8"/>
    </row>
    <row r="27" spans="1:33" ht="14.25" x14ac:dyDescent="0.2">
      <c r="A27" s="187" t="s">
        <v>85</v>
      </c>
      <c r="B27" s="187"/>
      <c r="C27" s="187"/>
      <c r="D27" s="187"/>
      <c r="E27" s="187"/>
      <c r="F27" s="187"/>
      <c r="G27" s="187"/>
      <c r="H27" s="187"/>
      <c r="I27" s="187"/>
      <c r="J27" s="187"/>
      <c r="K27" s="187"/>
      <c r="L27" s="187"/>
      <c r="M27" s="187"/>
      <c r="N27" s="187"/>
      <c r="O27" s="187"/>
      <c r="P27" s="187"/>
      <c r="Q27" s="187"/>
      <c r="R27" s="187"/>
      <c r="S27" s="187"/>
      <c r="T27" s="187"/>
      <c r="U27" s="25"/>
      <c r="V27" s="25"/>
      <c r="W27" s="25"/>
      <c r="X27" s="45"/>
      <c r="Y27" s="45"/>
      <c r="Z27" s="46"/>
      <c r="AA27" s="46"/>
      <c r="AB27" s="46"/>
      <c r="AC27" s="46"/>
      <c r="AD27" s="46"/>
      <c r="AE27" s="46"/>
      <c r="AF27" s="46"/>
      <c r="AG27" s="8"/>
    </row>
    <row r="28" spans="1:33" ht="14.25" x14ac:dyDescent="0.2">
      <c r="A28" s="187" t="s">
        <v>86</v>
      </c>
      <c r="B28" s="187"/>
      <c r="C28" s="187"/>
      <c r="D28" s="187"/>
      <c r="E28" s="187"/>
      <c r="F28" s="187"/>
      <c r="G28" s="187"/>
      <c r="H28" s="187"/>
      <c r="I28" s="187"/>
      <c r="J28" s="187"/>
      <c r="K28" s="187"/>
      <c r="L28" s="187"/>
      <c r="M28" s="187"/>
      <c r="N28" s="187"/>
      <c r="O28" s="187"/>
      <c r="P28" s="187"/>
      <c r="Q28" s="187"/>
      <c r="R28" s="187"/>
      <c r="S28" s="187"/>
      <c r="T28" s="187"/>
      <c r="U28" s="25"/>
      <c r="V28" s="25"/>
      <c r="W28" s="25"/>
      <c r="X28" s="25"/>
      <c r="Y28" s="25"/>
      <c r="Z28" s="46"/>
      <c r="AA28" s="46"/>
      <c r="AB28" s="46"/>
      <c r="AC28" s="46"/>
      <c r="AD28" s="46"/>
      <c r="AE28" s="46"/>
      <c r="AF28" s="46"/>
      <c r="AG28" s="8"/>
    </row>
    <row r="29" spans="1:33" ht="14.25" x14ac:dyDescent="0.2">
      <c r="A29" s="187" t="s">
        <v>88</v>
      </c>
      <c r="B29" s="187"/>
      <c r="C29" s="187"/>
      <c r="D29" s="187"/>
      <c r="E29" s="187"/>
      <c r="F29" s="187"/>
      <c r="G29" s="187"/>
      <c r="H29" s="187"/>
      <c r="I29" s="187"/>
      <c r="J29" s="187"/>
      <c r="K29" s="187"/>
      <c r="L29" s="187"/>
      <c r="M29" s="187"/>
      <c r="N29" s="187"/>
      <c r="O29" s="187"/>
      <c r="P29" s="187"/>
      <c r="Q29" s="187"/>
      <c r="R29" s="187"/>
      <c r="S29" s="187"/>
      <c r="T29" s="187"/>
      <c r="U29" s="25"/>
      <c r="V29" s="25"/>
      <c r="W29" s="25"/>
      <c r="X29" s="25"/>
      <c r="Y29" s="25"/>
      <c r="Z29" s="46"/>
      <c r="AA29" s="46"/>
      <c r="AB29" s="46"/>
      <c r="AC29" s="46"/>
      <c r="AD29" s="46"/>
      <c r="AE29" s="46"/>
      <c r="AF29" s="46"/>
      <c r="AG29" s="8"/>
    </row>
    <row r="30" spans="1:33" ht="14.25"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8"/>
      <c r="AB30" s="48"/>
      <c r="AC30" s="48"/>
      <c r="AD30" s="48"/>
      <c r="AE30" s="46"/>
      <c r="AF30" s="46"/>
      <c r="AG30" s="8"/>
    </row>
    <row r="31" spans="1:33" ht="14.25"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8"/>
      <c r="AB31" s="48"/>
      <c r="AC31" s="48"/>
      <c r="AD31" s="48"/>
      <c r="AE31" s="46"/>
      <c r="AF31" s="46"/>
      <c r="AG31" s="8"/>
    </row>
    <row r="32" spans="1:33" x14ac:dyDescent="0.15">
      <c r="A32" s="20"/>
      <c r="B32" s="20"/>
      <c r="C32" s="12"/>
      <c r="D32" s="12"/>
      <c r="E32" s="12"/>
      <c r="F32" s="12"/>
      <c r="G32" s="12"/>
      <c r="H32" s="12"/>
      <c r="I32" s="12"/>
      <c r="J32" s="12"/>
      <c r="K32" s="12"/>
      <c r="L32" s="12"/>
      <c r="M32" s="12"/>
      <c r="N32" s="12"/>
      <c r="O32" s="12"/>
      <c r="P32" s="12"/>
      <c r="Q32" s="12"/>
      <c r="R32" s="12"/>
      <c r="S32" s="12"/>
      <c r="T32" s="7"/>
      <c r="U32" s="7"/>
      <c r="V32" s="7"/>
      <c r="W32" s="7"/>
      <c r="X32" s="7"/>
      <c r="Y32" s="7"/>
      <c r="Z32" s="8"/>
      <c r="AA32" s="8"/>
      <c r="AB32" s="8"/>
      <c r="AC32" s="8"/>
      <c r="AD32" s="8"/>
      <c r="AE32" s="8"/>
      <c r="AF32" s="8"/>
      <c r="AG32" s="8"/>
    </row>
    <row r="38" spans="20:44" ht="14.25" x14ac:dyDescent="0.2">
      <c r="T38" s="58"/>
      <c r="U38" s="58"/>
      <c r="V38" s="58"/>
      <c r="W38" s="58"/>
      <c r="X38" s="58"/>
      <c r="Y38" s="58"/>
      <c r="Z38" s="58"/>
      <c r="AA38" s="58"/>
      <c r="AB38" s="58"/>
      <c r="AC38" s="58"/>
      <c r="AD38" s="188"/>
      <c r="AE38" s="188"/>
      <c r="AF38" s="188"/>
      <c r="AG38" s="188"/>
      <c r="AH38" s="58"/>
      <c r="AI38" s="58"/>
      <c r="AJ38" s="58"/>
      <c r="AK38" s="58"/>
      <c r="AL38" s="58"/>
      <c r="AM38" s="58"/>
      <c r="AN38" s="58"/>
      <c r="AO38" s="58"/>
    </row>
    <row r="39" spans="20:44" ht="14.25" x14ac:dyDescent="0.2">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row>
    <row r="40" spans="20:44" ht="14.25" x14ac:dyDescent="0.2">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row>
    <row r="41" spans="20:44" ht="14.25" x14ac:dyDescent="0.2">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row>
    <row r="46" spans="20:44" ht="14.25" x14ac:dyDescent="0.2">
      <c r="Z46" s="186"/>
      <c r="AA46" s="186"/>
      <c r="AB46" s="186"/>
      <c r="AC46" s="186"/>
      <c r="AD46" s="186"/>
      <c r="AE46" s="186"/>
      <c r="AF46" s="186"/>
      <c r="AG46" s="186"/>
      <c r="AH46" s="186"/>
      <c r="AI46" s="186"/>
      <c r="AJ46" s="186"/>
      <c r="AK46" s="186"/>
      <c r="AL46" s="186"/>
      <c r="AM46" s="186"/>
      <c r="AN46" s="186"/>
      <c r="AO46" s="186"/>
      <c r="AP46" s="186"/>
      <c r="AQ46" s="186"/>
      <c r="AR46" s="186"/>
    </row>
  </sheetData>
  <protectedRanges>
    <protectedRange password="CF7A" sqref="N10:N19 P10:Q19" name="Intervallo1_3"/>
  </protectedRanges>
  <dataConsolidate/>
  <mergeCells count="48">
    <mergeCell ref="A1:AG1"/>
    <mergeCell ref="A2:AG2"/>
    <mergeCell ref="A3:AG3"/>
    <mergeCell ref="A4:AG4"/>
    <mergeCell ref="A6:A9"/>
    <mergeCell ref="B6:B9"/>
    <mergeCell ref="C6:C9"/>
    <mergeCell ref="D6:D9"/>
    <mergeCell ref="E6:G8"/>
    <mergeCell ref="H6:H9"/>
    <mergeCell ref="V6:V9"/>
    <mergeCell ref="W6:W9"/>
    <mergeCell ref="I6:I9"/>
    <mergeCell ref="J6:L7"/>
    <mergeCell ref="M6:M9"/>
    <mergeCell ref="N6:N9"/>
    <mergeCell ref="O6:O9"/>
    <mergeCell ref="P6:Q8"/>
    <mergeCell ref="A25:T25"/>
    <mergeCell ref="Z25:AE25"/>
    <mergeCell ref="X6:AF7"/>
    <mergeCell ref="Z24:AB24"/>
    <mergeCell ref="AC24:AE24"/>
    <mergeCell ref="AG6:AG9"/>
    <mergeCell ref="J8:J9"/>
    <mergeCell ref="K8:K9"/>
    <mergeCell ref="L8:L9"/>
    <mergeCell ref="X8:X9"/>
    <mergeCell ref="Y8:Y9"/>
    <mergeCell ref="Z8:Z9"/>
    <mergeCell ref="AA8:AA9"/>
    <mergeCell ref="AB8:AB9"/>
    <mergeCell ref="R6:R9"/>
    <mergeCell ref="S6:S9"/>
    <mergeCell ref="T6:T9"/>
    <mergeCell ref="U6:U9"/>
    <mergeCell ref="AC8:AC9"/>
    <mergeCell ref="AD8:AD9"/>
    <mergeCell ref="AE8:AF8"/>
    <mergeCell ref="T40:AO40"/>
    <mergeCell ref="T41:AO41"/>
    <mergeCell ref="Z46:AR46"/>
    <mergeCell ref="A26:T26"/>
    <mergeCell ref="A27:T27"/>
    <mergeCell ref="A28:T28"/>
    <mergeCell ref="A29:T29"/>
    <mergeCell ref="AD38:AG38"/>
    <mergeCell ref="T39:AO39"/>
  </mergeCells>
  <dataValidations count="1">
    <dataValidation allowBlank="1" showInputMessage="1" showErrorMessage="1" error="A cura della Direzione Centrale" sqref="A10:A19"/>
  </dataValidations>
  <printOptions horizontalCentered="1"/>
  <pageMargins left="0.23622047244094491" right="0.23622047244094491" top="0.74803149606299213" bottom="0.74803149606299213" header="0.51181102362204722" footer="0.31496062992125984"/>
  <pageSetup paperSize="8" scale="54" fitToHeight="0" orientation="landscape" r:id="rId1"/>
  <headerFooter>
    <oddFooter>&amp;CPagina &amp;P di &amp;P &amp;RSCHEDA 2</oddFooter>
  </headerFooter>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Foglio1!$A$2:$A$9</xm:f>
          </x14:formula1>
          <xm:sqref>O10:O19</xm:sqref>
        </x14:dataValidation>
        <x14:dataValidation type="list" allowBlank="1" showInputMessage="1" showErrorMessage="1">
          <x14:formula1>
            <xm:f>Foglio1!$A$11:$A$26</xm:f>
          </x14:formula1>
          <xm:sqref>R10:R19</xm:sqref>
        </x14:dataValidation>
        <x14:dataValidation type="list" allowBlank="1" showInputMessage="1" showErrorMessage="1">
          <x14:formula1>
            <xm:f>Foglio1!$A$48:$A$50</xm:f>
          </x14:formula1>
          <xm:sqref>U10:U19</xm:sqref>
        </x14:dataValidation>
        <x14:dataValidation type="list" allowBlank="1" showInputMessage="1" showErrorMessage="1">
          <x14:formula1>
            <xm:f>Foglio1!$A$52</xm:f>
          </x14:formula1>
          <xm:sqref>AC10:AE19</xm:sqref>
        </x14:dataValidation>
        <x14:dataValidation type="list" allowBlank="1" showInputMessage="1" showErrorMessage="1">
          <x14:formula1>
            <xm:f>Foglio1!$A$54:$A$58</xm:f>
          </x14:formula1>
          <xm:sqref>AG10:AG19</xm:sqref>
        </x14:dataValidation>
        <x14:dataValidation type="list" allowBlank="1" showInputMessage="1" showErrorMessage="1">
          <x14:formula1>
            <xm:f>Foglio1!$A$72:$A$76</xm:f>
          </x14:formula1>
          <xm:sqref>W10:W19</xm:sqref>
        </x14:dataValidation>
        <x14:dataValidation type="list" allowBlank="1" showInputMessage="1" showErrorMessage="1">
          <x14:formula1>
            <xm:f>Foglio1!$A$60:$A$70</xm:f>
          </x14:formula1>
          <xm:sqref>V10:V19</xm:sqref>
        </x14:dataValidation>
        <x14:dataValidation type="list" allowBlank="1" showInputMessage="1" showErrorMessage="1">
          <x14:formula1>
            <xm:f>Foglio1!$B$52</xm:f>
          </x14:formula1>
          <xm:sqref>AF10:AF19</xm:sqref>
        </x14:dataValidation>
        <x14:dataValidation type="list" allowBlank="1" showInputMessage="1" showErrorMessage="1">
          <x14:formula1>
            <xm:f>Foglio1!$A$43:$A$44</xm:f>
          </x14:formula1>
          <xm:sqref>H10:I19</xm:sqref>
        </x14:dataValidation>
        <x14:dataValidation type="list" allowBlank="1" showErrorMessage="1" error="Classificazione secondo Sistema CUP 33 - 003_x000a_">
          <x14:formula1>
            <xm:f>Foglio1!$A$46</xm:f>
          </x14:formula1>
          <xm:sqref>S10:S19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46"/>
  <sheetViews>
    <sheetView view="pageBreakPreview" zoomScale="85" zoomScaleNormal="160" zoomScaleSheetLayoutView="85" workbookViewId="0">
      <pane ySplit="9" topLeftCell="A10" activePane="bottomLeft" state="frozen"/>
      <selection pane="bottomLeft" activeCell="A5" sqref="A5"/>
    </sheetView>
  </sheetViews>
  <sheetFormatPr defaultRowHeight="10.5" x14ac:dyDescent="0.15"/>
  <cols>
    <col min="1" max="1" width="18.7109375" style="23" customWidth="1"/>
    <col min="2" max="2" width="8.85546875" style="23" customWidth="1"/>
    <col min="3" max="4" width="16.7109375" style="6" customWidth="1"/>
    <col min="5" max="6" width="10.7109375" style="6" customWidth="1"/>
    <col min="7" max="7" width="22" style="6" customWidth="1"/>
    <col min="8" max="8" width="11.7109375" style="6" customWidth="1"/>
    <col min="9" max="9" width="12" style="6" customWidth="1"/>
    <col min="10" max="11" width="8.7109375" style="6" customWidth="1"/>
    <col min="12" max="12" width="9.42578125" style="6" customWidth="1"/>
    <col min="13" max="13" width="12.85546875" style="6" customWidth="1"/>
    <col min="14" max="14" width="10.7109375" style="6" hidden="1" customWidth="1"/>
    <col min="15" max="15" width="13.42578125" style="6" hidden="1" customWidth="1"/>
    <col min="16" max="16" width="11.7109375" style="6" hidden="1" customWidth="1"/>
    <col min="17" max="17" width="20.7109375" style="6" hidden="1" customWidth="1"/>
    <col min="18" max="18" width="24.85546875" style="6" customWidth="1"/>
    <col min="19" max="19" width="14.140625" style="6" customWidth="1"/>
    <col min="20" max="20" width="35.7109375" style="13" customWidth="1"/>
    <col min="21" max="21" width="11.5703125" style="13" customWidth="1"/>
    <col min="22" max="22" width="20.5703125" style="13" hidden="1" customWidth="1"/>
    <col min="23" max="23" width="16.5703125" style="13" hidden="1" customWidth="1"/>
    <col min="24" max="25" width="15.7109375" style="13" customWidth="1"/>
    <col min="26" max="26" width="15.7109375" style="6" customWidth="1"/>
    <col min="27" max="27" width="13.7109375" style="6" customWidth="1"/>
    <col min="28" max="28" width="17.7109375" style="6" customWidth="1"/>
    <col min="29" max="29" width="12.5703125" style="6" customWidth="1"/>
    <col min="30" max="30" width="15.7109375" style="6" customWidth="1"/>
    <col min="31" max="31" width="9.5703125" style="6" customWidth="1"/>
    <col min="32" max="32" width="10.5703125" style="6" customWidth="1"/>
    <col min="33" max="33" width="17.85546875" style="6" customWidth="1"/>
    <col min="34" max="16384" width="9.140625" style="6"/>
  </cols>
  <sheetData>
    <row r="1" spans="1:33" ht="15" x14ac:dyDescent="0.15">
      <c r="A1" s="202" t="s">
        <v>238</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row>
    <row r="2" spans="1:33" ht="15" x14ac:dyDescent="0.15">
      <c r="A2" s="216" t="s">
        <v>120</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row>
    <row r="3" spans="1:33" ht="15" x14ac:dyDescent="0.15">
      <c r="A3" s="216" t="s">
        <v>44</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row>
    <row r="4" spans="1:33" ht="15" x14ac:dyDescent="0.15">
      <c r="A4" s="216" t="s">
        <v>45</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row>
    <row r="5" spans="1:33" x14ac:dyDescent="0.15">
      <c r="A5" s="22"/>
      <c r="B5" s="22"/>
      <c r="C5" s="7"/>
      <c r="D5" s="7"/>
      <c r="E5" s="7"/>
      <c r="F5" s="7"/>
      <c r="G5" s="7"/>
      <c r="H5" s="7"/>
      <c r="I5" s="7"/>
      <c r="J5" s="7"/>
      <c r="K5" s="7"/>
      <c r="L5" s="7"/>
      <c r="M5" s="7"/>
      <c r="N5" s="7"/>
      <c r="O5" s="7"/>
      <c r="P5" s="7"/>
      <c r="Q5" s="7"/>
      <c r="R5" s="7"/>
      <c r="S5" s="7"/>
      <c r="T5" s="7"/>
      <c r="U5" s="7"/>
      <c r="V5" s="7"/>
      <c r="W5" s="7"/>
      <c r="X5" s="7"/>
      <c r="Y5" s="7"/>
      <c r="Z5" s="8"/>
      <c r="AA5" s="8"/>
      <c r="AB5" s="8"/>
      <c r="AC5" s="8"/>
      <c r="AD5" s="8"/>
      <c r="AE5" s="8"/>
      <c r="AF5" s="8"/>
      <c r="AG5" s="8"/>
    </row>
    <row r="6" spans="1:33" s="19" customFormat="1" ht="12" customHeight="1" x14ac:dyDescent="0.2">
      <c r="A6" s="183" t="s">
        <v>46</v>
      </c>
      <c r="B6" s="183" t="s">
        <v>48</v>
      </c>
      <c r="C6" s="177" t="s">
        <v>52</v>
      </c>
      <c r="D6" s="177" t="s">
        <v>49</v>
      </c>
      <c r="E6" s="210" t="s">
        <v>53</v>
      </c>
      <c r="F6" s="211"/>
      <c r="G6" s="212"/>
      <c r="H6" s="183" t="s">
        <v>54</v>
      </c>
      <c r="I6" s="183" t="s">
        <v>56</v>
      </c>
      <c r="J6" s="195" t="s">
        <v>57</v>
      </c>
      <c r="K6" s="195"/>
      <c r="L6" s="195"/>
      <c r="M6" s="183" t="s">
        <v>113</v>
      </c>
      <c r="N6" s="180" t="s">
        <v>11</v>
      </c>
      <c r="O6" s="180" t="s">
        <v>12</v>
      </c>
      <c r="P6" s="196" t="s">
        <v>13</v>
      </c>
      <c r="Q6" s="197"/>
      <c r="R6" s="177" t="s">
        <v>78</v>
      </c>
      <c r="S6" s="177" t="s">
        <v>79</v>
      </c>
      <c r="T6" s="177" t="s">
        <v>80</v>
      </c>
      <c r="U6" s="177" t="s">
        <v>81</v>
      </c>
      <c r="V6" s="180" t="s">
        <v>22</v>
      </c>
      <c r="W6" s="180" t="s">
        <v>101</v>
      </c>
      <c r="X6" s="203" t="s">
        <v>111</v>
      </c>
      <c r="Y6" s="204"/>
      <c r="Z6" s="204"/>
      <c r="AA6" s="204"/>
      <c r="AB6" s="204"/>
      <c r="AC6" s="204"/>
      <c r="AD6" s="204"/>
      <c r="AE6" s="204"/>
      <c r="AF6" s="205"/>
      <c r="AG6" s="217" t="s">
        <v>93</v>
      </c>
    </row>
    <row r="7" spans="1:33" s="19" customFormat="1" ht="12" customHeight="1" x14ac:dyDescent="0.2">
      <c r="A7" s="184"/>
      <c r="B7" s="184"/>
      <c r="C7" s="178"/>
      <c r="D7" s="178"/>
      <c r="E7" s="213"/>
      <c r="F7" s="214"/>
      <c r="G7" s="215"/>
      <c r="H7" s="184"/>
      <c r="I7" s="184"/>
      <c r="J7" s="195"/>
      <c r="K7" s="195"/>
      <c r="L7" s="195"/>
      <c r="M7" s="184"/>
      <c r="N7" s="181"/>
      <c r="O7" s="181"/>
      <c r="P7" s="198"/>
      <c r="Q7" s="199"/>
      <c r="R7" s="178"/>
      <c r="S7" s="178"/>
      <c r="T7" s="178"/>
      <c r="U7" s="178"/>
      <c r="V7" s="181"/>
      <c r="W7" s="181"/>
      <c r="X7" s="206"/>
      <c r="Y7" s="207"/>
      <c r="Z7" s="207"/>
      <c r="AA7" s="207"/>
      <c r="AB7" s="207"/>
      <c r="AC7" s="207"/>
      <c r="AD7" s="207"/>
      <c r="AE7" s="207"/>
      <c r="AF7" s="208"/>
      <c r="AG7" s="218"/>
    </row>
    <row r="8" spans="1:33" s="19" customFormat="1" ht="26.25" customHeight="1" x14ac:dyDescent="0.2">
      <c r="A8" s="184"/>
      <c r="B8" s="184"/>
      <c r="C8" s="178"/>
      <c r="D8" s="178"/>
      <c r="E8" s="213"/>
      <c r="F8" s="214"/>
      <c r="G8" s="215"/>
      <c r="H8" s="184"/>
      <c r="I8" s="184"/>
      <c r="J8" s="195" t="s">
        <v>58</v>
      </c>
      <c r="K8" s="195" t="s">
        <v>59</v>
      </c>
      <c r="L8" s="195" t="s">
        <v>60</v>
      </c>
      <c r="M8" s="184"/>
      <c r="N8" s="181"/>
      <c r="O8" s="181"/>
      <c r="P8" s="200"/>
      <c r="Q8" s="201"/>
      <c r="R8" s="178"/>
      <c r="S8" s="178"/>
      <c r="T8" s="178"/>
      <c r="U8" s="178"/>
      <c r="V8" s="181"/>
      <c r="W8" s="181"/>
      <c r="X8" s="191" t="s">
        <v>121</v>
      </c>
      <c r="Y8" s="191" t="s">
        <v>7</v>
      </c>
      <c r="Z8" s="193" t="s">
        <v>8</v>
      </c>
      <c r="AA8" s="189" t="s">
        <v>87</v>
      </c>
      <c r="AB8" s="189" t="s">
        <v>112</v>
      </c>
      <c r="AC8" s="189" t="s">
        <v>99</v>
      </c>
      <c r="AD8" s="189" t="s">
        <v>89</v>
      </c>
      <c r="AE8" s="209" t="s">
        <v>90</v>
      </c>
      <c r="AF8" s="209"/>
      <c r="AG8" s="218"/>
    </row>
    <row r="9" spans="1:33" s="19" customFormat="1" ht="44.25" customHeight="1" x14ac:dyDescent="0.2">
      <c r="A9" s="185"/>
      <c r="B9" s="185"/>
      <c r="C9" s="179"/>
      <c r="D9" s="179"/>
      <c r="E9" s="26" t="s">
        <v>50</v>
      </c>
      <c r="F9" s="26" t="s">
        <v>51</v>
      </c>
      <c r="G9" s="26" t="s">
        <v>100</v>
      </c>
      <c r="H9" s="185"/>
      <c r="I9" s="185"/>
      <c r="J9" s="195"/>
      <c r="K9" s="195"/>
      <c r="L9" s="195"/>
      <c r="M9" s="185"/>
      <c r="N9" s="182"/>
      <c r="O9" s="182"/>
      <c r="P9" s="70" t="s">
        <v>60</v>
      </c>
      <c r="Q9" s="70" t="s">
        <v>77</v>
      </c>
      <c r="R9" s="179"/>
      <c r="S9" s="179"/>
      <c r="T9" s="179"/>
      <c r="U9" s="179"/>
      <c r="V9" s="182"/>
      <c r="W9" s="182"/>
      <c r="X9" s="192"/>
      <c r="Y9" s="192"/>
      <c r="Z9" s="194"/>
      <c r="AA9" s="190"/>
      <c r="AB9" s="190"/>
      <c r="AC9" s="190"/>
      <c r="AD9" s="190"/>
      <c r="AE9" s="71" t="s">
        <v>91</v>
      </c>
      <c r="AF9" s="72" t="s">
        <v>92</v>
      </c>
      <c r="AG9" s="219"/>
    </row>
    <row r="10" spans="1:33" ht="156.75" x14ac:dyDescent="0.15">
      <c r="A10" s="30" t="s">
        <v>233</v>
      </c>
      <c r="B10" s="31"/>
      <c r="C10" s="66"/>
      <c r="D10" s="66" t="s">
        <v>122</v>
      </c>
      <c r="E10" s="31" t="s">
        <v>150</v>
      </c>
      <c r="F10" s="31" t="s">
        <v>151</v>
      </c>
      <c r="G10" s="31" t="s">
        <v>152</v>
      </c>
      <c r="H10" s="31" t="s">
        <v>109</v>
      </c>
      <c r="I10" s="31" t="s">
        <v>109</v>
      </c>
      <c r="J10" s="31" t="s">
        <v>153</v>
      </c>
      <c r="K10" s="31" t="s">
        <v>154</v>
      </c>
      <c r="L10" s="31" t="s">
        <v>155</v>
      </c>
      <c r="M10" s="31" t="s">
        <v>156</v>
      </c>
      <c r="N10" s="31">
        <v>22000053</v>
      </c>
      <c r="O10" s="33" t="s">
        <v>16</v>
      </c>
      <c r="P10" s="31" t="s">
        <v>157</v>
      </c>
      <c r="Q10" s="31" t="s">
        <v>158</v>
      </c>
      <c r="R10" s="33" t="s">
        <v>67</v>
      </c>
      <c r="S10" s="34" t="s">
        <v>247</v>
      </c>
      <c r="T10" s="32" t="s">
        <v>256</v>
      </c>
      <c r="U10" s="32" t="s">
        <v>82</v>
      </c>
      <c r="V10" s="32" t="s">
        <v>27</v>
      </c>
      <c r="W10" s="32" t="s">
        <v>103</v>
      </c>
      <c r="X10" s="49">
        <v>199800</v>
      </c>
      <c r="Y10" s="64"/>
      <c r="Z10" s="64"/>
      <c r="AA10" s="49"/>
      <c r="AB10" s="49">
        <v>199800</v>
      </c>
      <c r="AC10" s="49"/>
      <c r="AD10" s="49"/>
      <c r="AE10" s="49"/>
      <c r="AF10" s="35"/>
      <c r="AG10" s="18"/>
    </row>
    <row r="11" spans="1:33" ht="32.1" customHeight="1" x14ac:dyDescent="0.15">
      <c r="A11" s="30"/>
      <c r="B11" s="31"/>
      <c r="C11" s="31"/>
      <c r="D11" s="31"/>
      <c r="E11" s="31"/>
      <c r="F11" s="31"/>
      <c r="G11" s="31"/>
      <c r="H11" s="31"/>
      <c r="I11" s="31"/>
      <c r="J11" s="31"/>
      <c r="K11" s="31"/>
      <c r="L11" s="31"/>
      <c r="M11" s="31"/>
      <c r="N11" s="32"/>
      <c r="O11" s="33"/>
      <c r="P11" s="32"/>
      <c r="Q11" s="32"/>
      <c r="R11" s="33"/>
      <c r="S11" s="34"/>
      <c r="T11" s="32"/>
      <c r="U11" s="32"/>
      <c r="V11" s="32"/>
      <c r="W11" s="32"/>
      <c r="X11" s="49"/>
      <c r="Y11" s="49"/>
      <c r="Z11" s="49"/>
      <c r="AA11" s="49"/>
      <c r="AB11" s="49"/>
      <c r="AC11" s="49"/>
      <c r="AD11" s="49"/>
      <c r="AE11" s="49"/>
      <c r="AF11" s="35"/>
      <c r="AG11" s="18"/>
    </row>
    <row r="12" spans="1:33" ht="32.1" customHeight="1" x14ac:dyDescent="0.15">
      <c r="A12" s="30"/>
      <c r="B12" s="31"/>
      <c r="C12" s="31"/>
      <c r="D12" s="31"/>
      <c r="E12" s="31"/>
      <c r="F12" s="31"/>
      <c r="G12" s="31"/>
      <c r="H12" s="31"/>
      <c r="I12" s="31"/>
      <c r="J12" s="31"/>
      <c r="K12" s="31"/>
      <c r="L12" s="31"/>
      <c r="M12" s="31"/>
      <c r="N12" s="32"/>
      <c r="O12" s="33"/>
      <c r="P12" s="32"/>
      <c r="Q12" s="32"/>
      <c r="R12" s="33"/>
      <c r="S12" s="34"/>
      <c r="T12" s="32"/>
      <c r="U12" s="32"/>
      <c r="V12" s="32"/>
      <c r="W12" s="32"/>
      <c r="X12" s="49"/>
      <c r="Y12" s="49"/>
      <c r="Z12" s="49"/>
      <c r="AA12" s="49"/>
      <c r="AB12" s="49"/>
      <c r="AC12" s="49"/>
      <c r="AD12" s="49"/>
      <c r="AE12" s="49"/>
      <c r="AF12" s="35"/>
      <c r="AG12" s="18"/>
    </row>
    <row r="13" spans="1:33" ht="32.1" customHeight="1" x14ac:dyDescent="0.15">
      <c r="A13" s="30"/>
      <c r="B13" s="31"/>
      <c r="C13" s="31"/>
      <c r="D13" s="31"/>
      <c r="E13" s="31"/>
      <c r="F13" s="31"/>
      <c r="G13" s="31"/>
      <c r="H13" s="31"/>
      <c r="I13" s="31"/>
      <c r="J13" s="31"/>
      <c r="K13" s="31"/>
      <c r="L13" s="31"/>
      <c r="M13" s="31"/>
      <c r="N13" s="32"/>
      <c r="O13" s="33"/>
      <c r="P13" s="32"/>
      <c r="Q13" s="32"/>
      <c r="R13" s="33"/>
      <c r="S13" s="34"/>
      <c r="T13" s="32"/>
      <c r="U13" s="32"/>
      <c r="V13" s="32"/>
      <c r="W13" s="32"/>
      <c r="X13" s="49"/>
      <c r="Y13" s="49"/>
      <c r="Z13" s="49"/>
      <c r="AA13" s="49"/>
      <c r="AB13" s="49"/>
      <c r="AC13" s="49"/>
      <c r="AD13" s="49"/>
      <c r="AE13" s="49"/>
      <c r="AF13" s="35"/>
      <c r="AG13" s="18"/>
    </row>
    <row r="14" spans="1:33" ht="32.1" customHeight="1" x14ac:dyDescent="0.15">
      <c r="A14" s="30"/>
      <c r="B14" s="31"/>
      <c r="C14" s="31"/>
      <c r="D14" s="31"/>
      <c r="E14" s="31"/>
      <c r="F14" s="31"/>
      <c r="G14" s="31"/>
      <c r="H14" s="31"/>
      <c r="I14" s="31"/>
      <c r="J14" s="31"/>
      <c r="K14" s="31"/>
      <c r="L14" s="31"/>
      <c r="M14" s="31"/>
      <c r="N14" s="32"/>
      <c r="O14" s="33"/>
      <c r="P14" s="32"/>
      <c r="Q14" s="32"/>
      <c r="R14" s="33"/>
      <c r="S14" s="34"/>
      <c r="T14" s="32"/>
      <c r="U14" s="32"/>
      <c r="V14" s="32"/>
      <c r="W14" s="32"/>
      <c r="X14" s="49"/>
      <c r="Y14" s="49"/>
      <c r="Z14" s="49"/>
      <c r="AA14" s="49"/>
      <c r="AB14" s="49"/>
      <c r="AC14" s="49"/>
      <c r="AD14" s="49"/>
      <c r="AE14" s="49"/>
      <c r="AF14" s="35"/>
      <c r="AG14" s="18"/>
    </row>
    <row r="15" spans="1:33" ht="32.1" customHeight="1" x14ac:dyDescent="0.15">
      <c r="A15" s="30"/>
      <c r="B15" s="31"/>
      <c r="C15" s="31"/>
      <c r="D15" s="31"/>
      <c r="E15" s="31"/>
      <c r="F15" s="31"/>
      <c r="G15" s="31"/>
      <c r="H15" s="31"/>
      <c r="I15" s="31"/>
      <c r="J15" s="31"/>
      <c r="K15" s="31"/>
      <c r="L15" s="31"/>
      <c r="M15" s="31"/>
      <c r="N15" s="32"/>
      <c r="O15" s="33"/>
      <c r="P15" s="32"/>
      <c r="Q15" s="32"/>
      <c r="R15" s="33"/>
      <c r="S15" s="34"/>
      <c r="T15" s="32"/>
      <c r="U15" s="32"/>
      <c r="V15" s="32"/>
      <c r="W15" s="32"/>
      <c r="X15" s="49"/>
      <c r="Y15" s="49"/>
      <c r="Z15" s="49"/>
      <c r="AA15" s="49"/>
      <c r="AB15" s="49"/>
      <c r="AC15" s="49"/>
      <c r="AD15" s="49"/>
      <c r="AE15" s="49"/>
      <c r="AF15" s="35"/>
      <c r="AG15" s="18"/>
    </row>
    <row r="16" spans="1:33" ht="32.1" customHeight="1" x14ac:dyDescent="0.15">
      <c r="A16" s="30"/>
      <c r="B16" s="31"/>
      <c r="C16" s="31"/>
      <c r="D16" s="31"/>
      <c r="E16" s="31"/>
      <c r="F16" s="31"/>
      <c r="G16" s="31"/>
      <c r="H16" s="31"/>
      <c r="I16" s="31"/>
      <c r="J16" s="31"/>
      <c r="K16" s="31"/>
      <c r="L16" s="31"/>
      <c r="M16" s="31"/>
      <c r="N16" s="32"/>
      <c r="O16" s="33"/>
      <c r="P16" s="32"/>
      <c r="Q16" s="32"/>
      <c r="R16" s="33"/>
      <c r="S16" s="34"/>
      <c r="T16" s="32"/>
      <c r="U16" s="32"/>
      <c r="V16" s="32"/>
      <c r="W16" s="32"/>
      <c r="X16" s="49"/>
      <c r="Y16" s="49"/>
      <c r="Z16" s="49"/>
      <c r="AA16" s="49"/>
      <c r="AB16" s="49"/>
      <c r="AC16" s="49"/>
      <c r="AD16" s="49"/>
      <c r="AE16" s="49"/>
      <c r="AF16" s="35"/>
      <c r="AG16" s="18"/>
    </row>
    <row r="17" spans="1:33" ht="32.1" customHeight="1" x14ac:dyDescent="0.15">
      <c r="A17" s="30"/>
      <c r="B17" s="31"/>
      <c r="C17" s="31"/>
      <c r="D17" s="31"/>
      <c r="E17" s="31"/>
      <c r="F17" s="31"/>
      <c r="G17" s="31"/>
      <c r="H17" s="31"/>
      <c r="I17" s="31"/>
      <c r="J17" s="31"/>
      <c r="K17" s="31"/>
      <c r="L17" s="31"/>
      <c r="M17" s="31"/>
      <c r="N17" s="32"/>
      <c r="O17" s="33"/>
      <c r="P17" s="32"/>
      <c r="Q17" s="32"/>
      <c r="R17" s="33"/>
      <c r="S17" s="34"/>
      <c r="T17" s="32"/>
      <c r="U17" s="32"/>
      <c r="V17" s="32"/>
      <c r="W17" s="32"/>
      <c r="X17" s="49"/>
      <c r="Y17" s="49"/>
      <c r="Z17" s="49"/>
      <c r="AA17" s="49"/>
      <c r="AB17" s="49"/>
      <c r="AC17" s="49"/>
      <c r="AD17" s="49"/>
      <c r="AE17" s="49"/>
      <c r="AF17" s="35"/>
      <c r="AG17" s="18"/>
    </row>
    <row r="18" spans="1:33" ht="32.1" customHeight="1" x14ac:dyDescent="0.15">
      <c r="A18" s="30"/>
      <c r="B18" s="31"/>
      <c r="C18" s="31"/>
      <c r="D18" s="31"/>
      <c r="E18" s="31"/>
      <c r="F18" s="31"/>
      <c r="G18" s="31"/>
      <c r="H18" s="31"/>
      <c r="I18" s="31"/>
      <c r="J18" s="31"/>
      <c r="K18" s="31"/>
      <c r="L18" s="31"/>
      <c r="M18" s="31"/>
      <c r="N18" s="32"/>
      <c r="O18" s="33"/>
      <c r="P18" s="32"/>
      <c r="Q18" s="32"/>
      <c r="R18" s="33"/>
      <c r="S18" s="34"/>
      <c r="T18" s="32"/>
      <c r="U18" s="32"/>
      <c r="V18" s="32"/>
      <c r="W18" s="32"/>
      <c r="X18" s="49"/>
      <c r="Y18" s="49"/>
      <c r="Z18" s="49"/>
      <c r="AA18" s="49"/>
      <c r="AB18" s="49"/>
      <c r="AC18" s="49"/>
      <c r="AD18" s="49"/>
      <c r="AE18" s="49"/>
      <c r="AF18" s="35"/>
      <c r="AG18" s="18"/>
    </row>
    <row r="19" spans="1:33" ht="32.1" customHeight="1" thickBot="1" x14ac:dyDescent="0.2">
      <c r="A19" s="30"/>
      <c r="B19" s="31"/>
      <c r="C19" s="31"/>
      <c r="D19" s="31"/>
      <c r="E19" s="31"/>
      <c r="F19" s="31"/>
      <c r="G19" s="31"/>
      <c r="H19" s="31"/>
      <c r="I19" s="31"/>
      <c r="J19" s="31"/>
      <c r="K19" s="31"/>
      <c r="L19" s="31"/>
      <c r="M19" s="31"/>
      <c r="N19" s="32"/>
      <c r="O19" s="33"/>
      <c r="P19" s="32"/>
      <c r="Q19" s="32"/>
      <c r="R19" s="33"/>
      <c r="S19" s="34"/>
      <c r="T19" s="32"/>
      <c r="U19" s="32"/>
      <c r="V19" s="32"/>
      <c r="W19" s="32"/>
      <c r="X19" s="49"/>
      <c r="Y19" s="49"/>
      <c r="Z19" s="49"/>
      <c r="AA19" s="49"/>
      <c r="AB19" s="49"/>
      <c r="AC19" s="49"/>
      <c r="AD19" s="49"/>
      <c r="AE19" s="49"/>
      <c r="AF19" s="35"/>
      <c r="AG19" s="18"/>
    </row>
    <row r="20" spans="1:33" ht="15" thickBot="1" x14ac:dyDescent="0.25">
      <c r="A20" s="36"/>
      <c r="B20" s="36"/>
      <c r="C20" s="25"/>
      <c r="D20" s="25"/>
      <c r="E20" s="25"/>
      <c r="F20" s="25"/>
      <c r="G20" s="25"/>
      <c r="H20" s="25"/>
      <c r="I20" s="25"/>
      <c r="J20" s="25"/>
      <c r="K20" s="25"/>
      <c r="L20" s="25"/>
      <c r="M20" s="25"/>
      <c r="N20" s="25"/>
      <c r="O20" s="25"/>
      <c r="P20" s="25"/>
      <c r="Q20" s="25"/>
      <c r="R20" s="25"/>
      <c r="S20" s="25"/>
      <c r="T20" s="69" t="s">
        <v>5</v>
      </c>
      <c r="U20" s="69"/>
      <c r="V20" s="69"/>
      <c r="W20" s="69"/>
      <c r="X20" s="65">
        <f>SUM(X10:X19)</f>
        <v>199800</v>
      </c>
      <c r="Y20" s="50">
        <f t="shared" ref="Y20:AE20" si="0">SUM(Y10:Y19)</f>
        <v>0</v>
      </c>
      <c r="Z20" s="50">
        <f t="shared" si="0"/>
        <v>0</v>
      </c>
      <c r="AA20" s="50">
        <f t="shared" si="0"/>
        <v>0</v>
      </c>
      <c r="AB20" s="50">
        <f t="shared" si="0"/>
        <v>199800</v>
      </c>
      <c r="AC20" s="50">
        <f t="shared" si="0"/>
        <v>0</v>
      </c>
      <c r="AD20" s="50">
        <f t="shared" si="0"/>
        <v>0</v>
      </c>
      <c r="AE20" s="51">
        <f t="shared" si="0"/>
        <v>0</v>
      </c>
      <c r="AF20" s="38"/>
      <c r="AG20" s="17"/>
    </row>
    <row r="21" spans="1:33" ht="14.25" x14ac:dyDescent="0.2">
      <c r="A21" s="36"/>
      <c r="B21" s="36"/>
      <c r="C21" s="25"/>
      <c r="D21" s="25"/>
      <c r="E21" s="25"/>
      <c r="F21" s="25"/>
      <c r="G21" s="25"/>
      <c r="H21" s="25"/>
      <c r="I21" s="25"/>
      <c r="J21" s="25"/>
      <c r="K21" s="25"/>
      <c r="L21" s="25"/>
      <c r="M21" s="25"/>
      <c r="N21" s="25"/>
      <c r="O21" s="25"/>
      <c r="P21" s="25"/>
      <c r="Q21" s="25"/>
      <c r="R21" s="25"/>
      <c r="S21" s="25"/>
      <c r="T21" s="25"/>
      <c r="U21" s="25"/>
      <c r="V21" s="25"/>
      <c r="W21" s="25"/>
      <c r="X21" s="39"/>
      <c r="Y21" s="39"/>
      <c r="Z21" s="40"/>
      <c r="AA21" s="40"/>
      <c r="AB21" s="40"/>
      <c r="AC21" s="40"/>
      <c r="AD21" s="40"/>
      <c r="AE21" s="40"/>
      <c r="AF21" s="40"/>
      <c r="AG21" s="9"/>
    </row>
    <row r="22" spans="1:33" ht="14.25" x14ac:dyDescent="0.2">
      <c r="A22" s="36"/>
      <c r="B22" s="36"/>
      <c r="C22" s="25"/>
      <c r="D22" s="25"/>
      <c r="E22" s="25"/>
      <c r="F22" s="25"/>
      <c r="G22" s="25"/>
      <c r="H22" s="25"/>
      <c r="I22" s="25"/>
      <c r="J22" s="25"/>
      <c r="K22" s="25"/>
      <c r="L22" s="25"/>
      <c r="M22" s="25"/>
      <c r="N22" s="25"/>
      <c r="O22" s="25"/>
      <c r="P22" s="25"/>
      <c r="Q22" s="25"/>
      <c r="R22" s="25"/>
      <c r="S22" s="25"/>
      <c r="T22" s="41"/>
      <c r="U22" s="41"/>
      <c r="V22" s="41"/>
      <c r="W22" s="41"/>
      <c r="X22" s="42"/>
      <c r="Y22" s="42"/>
      <c r="Z22" s="43"/>
      <c r="AA22" s="43"/>
      <c r="AB22" s="43"/>
      <c r="AC22" s="43"/>
      <c r="AD22" s="43"/>
      <c r="AE22" s="43"/>
      <c r="AF22" s="43"/>
      <c r="AG22" s="10"/>
    </row>
    <row r="23" spans="1:33" ht="25.5" x14ac:dyDescent="0.15">
      <c r="A23" s="36"/>
      <c r="B23" s="36"/>
      <c r="C23" s="25"/>
      <c r="D23" s="25"/>
      <c r="E23" s="25"/>
      <c r="F23" s="25"/>
      <c r="G23" s="25"/>
      <c r="H23" s="25"/>
      <c r="I23" s="25"/>
      <c r="J23" s="25"/>
      <c r="K23" s="25"/>
      <c r="L23" s="25"/>
      <c r="M23" s="25"/>
      <c r="N23" s="25"/>
      <c r="O23" s="25"/>
      <c r="P23" s="25"/>
      <c r="Q23" s="25"/>
      <c r="R23" s="25"/>
      <c r="S23" s="25"/>
      <c r="T23" s="41"/>
      <c r="U23" s="41"/>
      <c r="V23" s="41"/>
      <c r="W23" s="41"/>
      <c r="X23" s="41"/>
      <c r="Y23" s="41"/>
      <c r="Z23" s="41"/>
      <c r="AA23" s="220"/>
      <c r="AB23" s="220"/>
      <c r="AC23" s="220"/>
      <c r="AD23" s="41"/>
      <c r="AE23" s="41"/>
      <c r="AF23" s="41"/>
      <c r="AG23" s="11"/>
    </row>
    <row r="24" spans="1:33" ht="26.25" customHeight="1" x14ac:dyDescent="0.2">
      <c r="A24" s="36"/>
      <c r="B24" s="36"/>
      <c r="C24" s="25"/>
      <c r="D24" s="25"/>
      <c r="E24" s="25"/>
      <c r="F24" s="25"/>
      <c r="G24" s="25"/>
      <c r="H24" s="25"/>
      <c r="I24" s="25"/>
      <c r="J24" s="25"/>
      <c r="K24" s="25"/>
      <c r="L24" s="25"/>
      <c r="M24" s="25"/>
      <c r="N24" s="25"/>
      <c r="O24" s="25"/>
      <c r="P24" s="25"/>
      <c r="Q24" s="25"/>
      <c r="R24" s="25"/>
      <c r="S24" s="25"/>
      <c r="T24" s="41"/>
      <c r="U24" s="41"/>
      <c r="V24" s="41"/>
      <c r="W24" s="41"/>
      <c r="X24" s="41"/>
      <c r="Y24" s="41"/>
      <c r="Z24" s="73"/>
      <c r="AA24" s="221"/>
      <c r="AB24" s="221"/>
      <c r="AC24" s="221"/>
      <c r="AD24" s="73"/>
      <c r="AE24" s="73"/>
      <c r="AF24" s="39"/>
      <c r="AG24" s="15"/>
    </row>
    <row r="25" spans="1:33" ht="14.25" x14ac:dyDescent="0.2">
      <c r="A25" s="187" t="s">
        <v>47</v>
      </c>
      <c r="B25" s="187"/>
      <c r="C25" s="187"/>
      <c r="D25" s="187"/>
      <c r="E25" s="187"/>
      <c r="F25" s="187"/>
      <c r="G25" s="187"/>
      <c r="H25" s="187"/>
      <c r="I25" s="187"/>
      <c r="J25" s="187"/>
      <c r="K25" s="187"/>
      <c r="L25" s="187"/>
      <c r="M25" s="187"/>
      <c r="N25" s="187"/>
      <c r="O25" s="187"/>
      <c r="P25" s="187"/>
      <c r="Q25" s="187"/>
      <c r="R25" s="187"/>
      <c r="S25" s="187"/>
      <c r="T25" s="187"/>
      <c r="U25" s="25"/>
      <c r="V25" s="25"/>
      <c r="W25" s="25"/>
      <c r="X25" s="25"/>
      <c r="Y25" s="25"/>
      <c r="Z25" s="74"/>
      <c r="AA25" s="74"/>
      <c r="AB25" s="74"/>
      <c r="AC25" s="74"/>
      <c r="AD25" s="74"/>
      <c r="AE25" s="74"/>
      <c r="AF25" s="74"/>
      <c r="AG25" s="14"/>
    </row>
    <row r="26" spans="1:33" ht="14.25" x14ac:dyDescent="0.2">
      <c r="A26" s="187" t="s">
        <v>55</v>
      </c>
      <c r="B26" s="187"/>
      <c r="C26" s="187"/>
      <c r="D26" s="187"/>
      <c r="E26" s="187"/>
      <c r="F26" s="187"/>
      <c r="G26" s="187"/>
      <c r="H26" s="187"/>
      <c r="I26" s="187"/>
      <c r="J26" s="187"/>
      <c r="K26" s="187"/>
      <c r="L26" s="187"/>
      <c r="M26" s="187"/>
      <c r="N26" s="187"/>
      <c r="O26" s="187"/>
      <c r="P26" s="187"/>
      <c r="Q26" s="187"/>
      <c r="R26" s="187"/>
      <c r="S26" s="187"/>
      <c r="T26" s="187"/>
      <c r="U26" s="25"/>
      <c r="V26" s="25"/>
      <c r="W26" s="25"/>
      <c r="X26" s="45"/>
      <c r="Y26" s="45"/>
      <c r="Z26" s="46"/>
      <c r="AA26" s="46"/>
      <c r="AB26" s="46"/>
      <c r="AC26" s="46"/>
      <c r="AD26" s="46"/>
      <c r="AE26" s="46"/>
      <c r="AF26" s="46"/>
      <c r="AG26" s="8"/>
    </row>
    <row r="27" spans="1:33" ht="14.25" x14ac:dyDescent="0.2">
      <c r="A27" s="187" t="s">
        <v>85</v>
      </c>
      <c r="B27" s="187"/>
      <c r="C27" s="187"/>
      <c r="D27" s="187"/>
      <c r="E27" s="187"/>
      <c r="F27" s="187"/>
      <c r="G27" s="187"/>
      <c r="H27" s="187"/>
      <c r="I27" s="187"/>
      <c r="J27" s="187"/>
      <c r="K27" s="187"/>
      <c r="L27" s="187"/>
      <c r="M27" s="187"/>
      <c r="N27" s="187"/>
      <c r="O27" s="187"/>
      <c r="P27" s="187"/>
      <c r="Q27" s="187"/>
      <c r="R27" s="187"/>
      <c r="S27" s="187"/>
      <c r="T27" s="187"/>
      <c r="U27" s="25"/>
      <c r="V27" s="25"/>
      <c r="W27" s="25"/>
      <c r="X27" s="45"/>
      <c r="Y27" s="45"/>
      <c r="Z27" s="46"/>
      <c r="AA27" s="46"/>
      <c r="AB27" s="46"/>
      <c r="AC27" s="46"/>
      <c r="AD27" s="46"/>
      <c r="AE27" s="46"/>
      <c r="AF27" s="46"/>
      <c r="AG27" s="8"/>
    </row>
    <row r="28" spans="1:33" ht="14.25" x14ac:dyDescent="0.2">
      <c r="A28" s="187" t="s">
        <v>86</v>
      </c>
      <c r="B28" s="187"/>
      <c r="C28" s="187"/>
      <c r="D28" s="187"/>
      <c r="E28" s="187"/>
      <c r="F28" s="187"/>
      <c r="G28" s="187"/>
      <c r="H28" s="187"/>
      <c r="I28" s="187"/>
      <c r="J28" s="187"/>
      <c r="K28" s="187"/>
      <c r="L28" s="187"/>
      <c r="M28" s="187"/>
      <c r="N28" s="187"/>
      <c r="O28" s="187"/>
      <c r="P28" s="187"/>
      <c r="Q28" s="187"/>
      <c r="R28" s="187"/>
      <c r="S28" s="187"/>
      <c r="T28" s="187"/>
      <c r="U28" s="25"/>
      <c r="V28" s="25"/>
      <c r="W28" s="25"/>
      <c r="X28" s="25"/>
      <c r="Y28" s="25"/>
      <c r="Z28" s="46"/>
      <c r="AA28" s="46"/>
      <c r="AB28" s="46"/>
      <c r="AC28" s="46"/>
      <c r="AD28" s="46"/>
      <c r="AE28" s="46"/>
      <c r="AF28" s="46"/>
      <c r="AG28" s="8"/>
    </row>
    <row r="29" spans="1:33" ht="14.25" x14ac:dyDescent="0.2">
      <c r="A29" s="187" t="s">
        <v>88</v>
      </c>
      <c r="B29" s="187"/>
      <c r="C29" s="187"/>
      <c r="D29" s="187"/>
      <c r="E29" s="187"/>
      <c r="F29" s="187"/>
      <c r="G29" s="187"/>
      <c r="H29" s="187"/>
      <c r="I29" s="187"/>
      <c r="J29" s="187"/>
      <c r="K29" s="187"/>
      <c r="L29" s="187"/>
      <c r="M29" s="187"/>
      <c r="N29" s="187"/>
      <c r="O29" s="187"/>
      <c r="P29" s="187"/>
      <c r="Q29" s="187"/>
      <c r="R29" s="187"/>
      <c r="S29" s="187"/>
      <c r="T29" s="187"/>
      <c r="U29" s="25"/>
      <c r="V29" s="25"/>
      <c r="W29" s="25"/>
      <c r="X29" s="25"/>
      <c r="Y29" s="25"/>
      <c r="Z29" s="46"/>
      <c r="AA29" s="46"/>
      <c r="AB29" s="46"/>
      <c r="AC29" s="46"/>
      <c r="AD29" s="46"/>
      <c r="AE29" s="46"/>
      <c r="AF29" s="46"/>
      <c r="AG29" s="8"/>
    </row>
    <row r="30" spans="1:33" ht="14.25"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8"/>
      <c r="AB30" s="48"/>
      <c r="AC30" s="48"/>
      <c r="AD30" s="48"/>
      <c r="AE30" s="46"/>
      <c r="AF30" s="46"/>
      <c r="AG30" s="8"/>
    </row>
    <row r="31" spans="1:33" ht="14.25"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8"/>
      <c r="AB31" s="48"/>
      <c r="AC31" s="48"/>
      <c r="AD31" s="48"/>
      <c r="AE31" s="46"/>
      <c r="AF31" s="46"/>
      <c r="AG31" s="8"/>
    </row>
    <row r="32" spans="1:33" x14ac:dyDescent="0.15">
      <c r="A32" s="20"/>
      <c r="B32" s="20"/>
      <c r="C32" s="12"/>
      <c r="D32" s="12"/>
      <c r="E32" s="12"/>
      <c r="F32" s="12"/>
      <c r="G32" s="12"/>
      <c r="H32" s="12"/>
      <c r="I32" s="12"/>
      <c r="J32" s="12"/>
      <c r="K32" s="12"/>
      <c r="L32" s="12"/>
      <c r="M32" s="12"/>
      <c r="N32" s="12"/>
      <c r="O32" s="12"/>
      <c r="P32" s="12"/>
      <c r="Q32" s="12"/>
      <c r="R32" s="12"/>
      <c r="S32" s="12"/>
      <c r="T32" s="7"/>
      <c r="U32" s="7"/>
      <c r="V32" s="7"/>
      <c r="W32" s="7"/>
      <c r="X32" s="7"/>
      <c r="Y32" s="7"/>
      <c r="Z32" s="8"/>
      <c r="AA32" s="8"/>
      <c r="AB32" s="8"/>
      <c r="AC32" s="8"/>
      <c r="AD32" s="8"/>
      <c r="AE32" s="8"/>
      <c r="AF32" s="8"/>
      <c r="AG32" s="8"/>
    </row>
    <row r="38" spans="20:44" ht="14.25" x14ac:dyDescent="0.2">
      <c r="T38" s="68"/>
      <c r="U38" s="68"/>
      <c r="V38" s="68"/>
      <c r="W38" s="68"/>
      <c r="X38" s="68"/>
      <c r="Y38" s="68"/>
      <c r="Z38" s="68"/>
      <c r="AA38" s="68"/>
      <c r="AB38" s="68"/>
      <c r="AC38" s="68"/>
      <c r="AD38" s="188"/>
      <c r="AE38" s="188"/>
      <c r="AF38" s="188"/>
      <c r="AG38" s="188"/>
      <c r="AH38" s="68"/>
      <c r="AI38" s="68"/>
      <c r="AJ38" s="68"/>
      <c r="AK38" s="68"/>
      <c r="AL38" s="68"/>
      <c r="AM38" s="68"/>
      <c r="AN38" s="68"/>
      <c r="AO38" s="68"/>
    </row>
    <row r="39" spans="20:44" ht="14.25" x14ac:dyDescent="0.2">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row>
    <row r="40" spans="20:44" ht="14.25" x14ac:dyDescent="0.2">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row>
    <row r="41" spans="20:44" ht="14.25" x14ac:dyDescent="0.2">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row>
    <row r="46" spans="20:44" ht="14.25" x14ac:dyDescent="0.2">
      <c r="Z46" s="186"/>
      <c r="AA46" s="186"/>
      <c r="AB46" s="186"/>
      <c r="AC46" s="186"/>
      <c r="AD46" s="186"/>
      <c r="AE46" s="186"/>
      <c r="AF46" s="186"/>
      <c r="AG46" s="186"/>
      <c r="AH46" s="186"/>
      <c r="AI46" s="186"/>
      <c r="AJ46" s="186"/>
      <c r="AK46" s="186"/>
      <c r="AL46" s="186"/>
      <c r="AM46" s="186"/>
      <c r="AN46" s="186"/>
      <c r="AO46" s="186"/>
      <c r="AP46" s="186"/>
      <c r="AQ46" s="186"/>
      <c r="AR46" s="186"/>
    </row>
  </sheetData>
  <protectedRanges>
    <protectedRange password="CF7A" sqref="N10:N19 P10:Q19" name="Intervallo1_3"/>
  </protectedRanges>
  <dataConsolidate/>
  <mergeCells count="47">
    <mergeCell ref="AA24:AC24"/>
    <mergeCell ref="T40:AO40"/>
    <mergeCell ref="T41:AO41"/>
    <mergeCell ref="Z46:AR46"/>
    <mergeCell ref="A26:T26"/>
    <mergeCell ref="A27:T27"/>
    <mergeCell ref="A28:T28"/>
    <mergeCell ref="A29:T29"/>
    <mergeCell ref="AD38:AG38"/>
    <mergeCell ref="T39:AO39"/>
    <mergeCell ref="V6:V9"/>
    <mergeCell ref="AC8:AC9"/>
    <mergeCell ref="AD8:AD9"/>
    <mergeCell ref="AE8:AF8"/>
    <mergeCell ref="AA23:AC23"/>
    <mergeCell ref="P6:Q8"/>
    <mergeCell ref="A25:T25"/>
    <mergeCell ref="X6:AF7"/>
    <mergeCell ref="AG6:AG9"/>
    <mergeCell ref="J8:J9"/>
    <mergeCell ref="K8:K9"/>
    <mergeCell ref="L8:L9"/>
    <mergeCell ref="X8:X9"/>
    <mergeCell ref="Y8:Y9"/>
    <mergeCell ref="Z8:Z9"/>
    <mergeCell ref="AA8:AA9"/>
    <mergeCell ref="AB8:AB9"/>
    <mergeCell ref="R6:R9"/>
    <mergeCell ref="S6:S9"/>
    <mergeCell ref="T6:T9"/>
    <mergeCell ref="U6:U9"/>
    <mergeCell ref="A1:AG1"/>
    <mergeCell ref="A2:AG2"/>
    <mergeCell ref="A3:AG3"/>
    <mergeCell ref="A4:AG4"/>
    <mergeCell ref="A6:A9"/>
    <mergeCell ref="B6:B9"/>
    <mergeCell ref="C6:C9"/>
    <mergeCell ref="D6:D9"/>
    <mergeCell ref="E6:G8"/>
    <mergeCell ref="H6:H9"/>
    <mergeCell ref="W6:W9"/>
    <mergeCell ref="I6:I9"/>
    <mergeCell ref="J6:L7"/>
    <mergeCell ref="M6:M9"/>
    <mergeCell ref="N6:N9"/>
    <mergeCell ref="O6:O9"/>
  </mergeCells>
  <printOptions horizontalCentered="1"/>
  <pageMargins left="0.23622047244094491" right="0.23622047244094491" top="0.74803149606299213" bottom="0.74803149606299213" header="0.51181102362204722" footer="0.31496062992125984"/>
  <pageSetup paperSize="8" scale="53" fitToHeight="0" orientation="landscape" r:id="rId1"/>
  <headerFooter>
    <oddFooter>&amp;CPagina &amp;P di &amp;P &amp;RSCHEDA 2</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15</vt:i4>
      </vt:variant>
    </vt:vector>
  </HeadingPairs>
  <TitlesOfParts>
    <vt:vector size="26" baseType="lpstr">
      <vt:lpstr>RiepilogoLavoriAdE</vt:lpstr>
      <vt:lpstr>Proprietà AdE</vt:lpstr>
      <vt:lpstr>Dettaglio Interventi AdE</vt:lpstr>
      <vt:lpstr>SCHEDA_A</vt:lpstr>
      <vt:lpstr>PTL_CALABRIA</vt:lpstr>
      <vt:lpstr>PTL_CAMPANIA</vt:lpstr>
      <vt:lpstr>PTL_EMILIA ROMAGNA</vt:lpstr>
      <vt:lpstr>PTL_LOMBARDIA</vt:lpstr>
      <vt:lpstr>PTL_SICILIA</vt:lpstr>
      <vt:lpstr>PTL_UMBRIA</vt:lpstr>
      <vt:lpstr>Foglio1</vt:lpstr>
      <vt:lpstr>'Dettaglio Interventi AdE'!Area_stampa</vt:lpstr>
      <vt:lpstr>'Proprietà AdE'!Area_stampa</vt:lpstr>
      <vt:lpstr>PTL_CALABRIA!Area_stampa</vt:lpstr>
      <vt:lpstr>PTL_CAMPANIA!Area_stampa</vt:lpstr>
      <vt:lpstr>'PTL_EMILIA ROMAGNA'!Area_stampa</vt:lpstr>
      <vt:lpstr>PTL_LOMBARDIA!Area_stampa</vt:lpstr>
      <vt:lpstr>PTL_SICILIA!Area_stampa</vt:lpstr>
      <vt:lpstr>PTL_UMBRIA!Area_stampa</vt:lpstr>
      <vt:lpstr>RiepilogoLavoriAdE!Area_stampa</vt:lpstr>
      <vt:lpstr>PTL_CALABRIA!Titoli_stampa</vt:lpstr>
      <vt:lpstr>PTL_CAMPANIA!Titoli_stampa</vt:lpstr>
      <vt:lpstr>'PTL_EMILIA ROMAGNA'!Titoli_stampa</vt:lpstr>
      <vt:lpstr>PTL_LOMBARDIA!Titoli_stampa</vt:lpstr>
      <vt:lpstr>PTL_SICILIA!Titoli_stampa</vt:lpstr>
      <vt:lpstr>PTL_UMBRIA!Titoli_stampa</vt:lpstr>
    </vt:vector>
  </TitlesOfParts>
  <Company>I.N.R.C.A.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I.N.R.C.A.</dc:creator>
  <cp:lastModifiedBy>MERRA SALVATORE</cp:lastModifiedBy>
  <cp:lastPrinted>2018-12-21T09:28:30Z</cp:lastPrinted>
  <dcterms:created xsi:type="dcterms:W3CDTF">2001-11-22T08:18:39Z</dcterms:created>
  <dcterms:modified xsi:type="dcterms:W3CDTF">2018-12-21T09:28:36Z</dcterms:modified>
</cp:coreProperties>
</file>