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080" lockStructure="1"/>
  <bookViews>
    <workbookView xWindow="-15" yWindow="-15" windowWidth="10650" windowHeight="10275"/>
  </bookViews>
  <sheets>
    <sheet name="Lombardia -Entrate" sheetId="1" r:id="rId1"/>
    <sheet name="Lombardia-Territorio" sheetId="5" r:id="rId2"/>
  </sheets>
  <definedNames>
    <definedName name="_xlnm.Print_Titles" localSheetId="0">'Lombardia -Entrate'!$1:$6</definedName>
  </definedNames>
  <calcPr calcId="145621"/>
</workbook>
</file>

<file path=xl/calcChain.xml><?xml version="1.0" encoding="utf-8"?>
<calcChain xmlns="http://schemas.openxmlformats.org/spreadsheetml/2006/main">
  <c r="I23" i="5" l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7" i="5"/>
  <c r="O23" i="5"/>
  <c r="M23" i="5" l="1"/>
  <c r="N23" i="5"/>
  <c r="P23" i="5"/>
  <c r="Y23" i="5"/>
  <c r="Z23" i="5"/>
  <c r="J23" i="5"/>
  <c r="H74" i="1"/>
  <c r="H34" i="1"/>
  <c r="AA76" i="1"/>
  <c r="AB76" i="1"/>
  <c r="Y76" i="1"/>
  <c r="X76" i="1"/>
  <c r="J76" i="1"/>
  <c r="K76" i="1"/>
  <c r="L76" i="1"/>
  <c r="M76" i="1"/>
  <c r="N76" i="1"/>
  <c r="O76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5" i="1"/>
  <c r="H36" i="1"/>
  <c r="H37" i="1"/>
  <c r="H38" i="1"/>
  <c r="W16" i="5"/>
  <c r="W23" i="5" s="1"/>
  <c r="V16" i="5"/>
  <c r="V8" i="5" l="1"/>
  <c r="V9" i="5"/>
  <c r="V10" i="5"/>
  <c r="V11" i="5"/>
  <c r="V12" i="5"/>
  <c r="V13" i="5"/>
  <c r="V14" i="5"/>
  <c r="V15" i="5"/>
  <c r="V17" i="5"/>
  <c r="V18" i="5"/>
  <c r="V19" i="5"/>
  <c r="V20" i="5"/>
  <c r="V22" i="5"/>
  <c r="I76" i="1"/>
  <c r="H8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5" i="1"/>
  <c r="H23" i="5" l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V7" i="5" l="1"/>
  <c r="V23" i="5" s="1"/>
  <c r="V7" i="1" l="1"/>
  <c r="V76" i="1" s="1"/>
  <c r="U7" i="1"/>
  <c r="U76" i="1" s="1"/>
  <c r="H7" i="1"/>
  <c r="H76" i="1" s="1"/>
</calcChain>
</file>

<file path=xl/sharedStrings.xml><?xml version="1.0" encoding="utf-8"?>
<sst xmlns="http://schemas.openxmlformats.org/spreadsheetml/2006/main" count="474" uniqueCount="280">
  <si>
    <t>DATI IMMOBILE</t>
  </si>
  <si>
    <t>ADDETTI IMPIEGATI NEI CONTRATTI IN ESSERE</t>
  </si>
  <si>
    <t>TIPOLOGIA UFFICIO</t>
  </si>
  <si>
    <t>INDIRIZZO IMMOBILE</t>
  </si>
  <si>
    <t>COMUNE</t>
  </si>
  <si>
    <t>Prov.</t>
  </si>
  <si>
    <t>LIVELLO 1</t>
  </si>
  <si>
    <t>LIVELLO 2</t>
  </si>
  <si>
    <t>LIVELLO 3</t>
  </si>
  <si>
    <t>LIVELLO 4</t>
  </si>
  <si>
    <t>LIVELLO 5</t>
  </si>
  <si>
    <t>Toner</t>
  </si>
  <si>
    <t>Altro</t>
  </si>
  <si>
    <t>Tipologia</t>
  </si>
  <si>
    <t>UP - Servizi Catastali</t>
  </si>
  <si>
    <t>UP - Servizi Pubblicità Immobiliare</t>
  </si>
  <si>
    <t>Ufficio Provinciale</t>
  </si>
  <si>
    <t>Direzione Regionale - Ufficio Provinciale</t>
  </si>
  <si>
    <t>DP AREE DI STAFF - AREA LEGALE - UFF. TERR. DI BERGAMO 1</t>
  </si>
  <si>
    <t xml:space="preserve">LARGO BELOTTI, NR. 3 </t>
  </si>
  <si>
    <t xml:space="preserve">Largo Belotti, 3 </t>
  </si>
  <si>
    <t>UFF. TERR. DI PONTE S. PIETRO</t>
  </si>
  <si>
    <t>VIA CARDUCCI 1</t>
  </si>
  <si>
    <t>UFF. TERR. DI ROMANO DI LOMBARDIA</t>
  </si>
  <si>
    <t>VIA S. GIUSEPPE, NR. 4</t>
  </si>
  <si>
    <t>UFF. TERR. DI TREVIGLIO</t>
  </si>
  <si>
    <t>VIA ROSSINI, NR. 3</t>
  </si>
  <si>
    <t>UFF. TERR. DI BERGAMO 2</t>
  </si>
  <si>
    <t>VIA BONOMELLI, NR. 1</t>
  </si>
  <si>
    <t xml:space="preserve">UFF. TERR. DI CLUSONE </t>
  </si>
  <si>
    <t>VIA SAN  C.BORROMEO 5</t>
  </si>
  <si>
    <t xml:space="preserve">UFFICIO CONTROLLI DELLA DIR. PROV. DI BERGAMO </t>
  </si>
  <si>
    <t>VIALE PAPA GIOVANNI XXIII N. 106</t>
  </si>
  <si>
    <t>VIALE MARTIRI DELLA LIBERTA' 27</t>
  </si>
  <si>
    <t>UFF. TERR. DI GARDONE VAL TROMPIA</t>
  </si>
  <si>
    <t>VIA MATTEOTTI, 300/B</t>
  </si>
  <si>
    <t>UFF. TERR. DI MONTICHIARI</t>
  </si>
  <si>
    <t>VIA  BRESCIA, NR. 130/B</t>
  </si>
  <si>
    <t>DP AREE DI STAFF - AREA LEGALE + UFF. TERR. DI BRESCIA 1</t>
  </si>
  <si>
    <t>VIA MARSALA, NR. 29</t>
  </si>
  <si>
    <t>Via Marsala, 25</t>
  </si>
  <si>
    <t>UFF. TERR. DI SALO'</t>
  </si>
  <si>
    <t>PIAZZA S. BERNARDINO, NR. 2</t>
  </si>
  <si>
    <t>UFF. TERR. DI BRENO</t>
  </si>
  <si>
    <t>P.ZZA TASSARA, NR. 3</t>
  </si>
  <si>
    <t xml:space="preserve">UFF. TERR. DI CHIARI </t>
  </si>
  <si>
    <t>VIA G.B. ROTA, NR. 27</t>
  </si>
  <si>
    <t xml:space="preserve">SPORTELLO DI BRENO - EDOLO </t>
  </si>
  <si>
    <t>VIA G. SORA N. 11</t>
  </si>
  <si>
    <t>UFF. TERR. DI VEROLANUOVA</t>
  </si>
  <si>
    <t>PIAZZA DELLA LIBERTA, NR. 42</t>
  </si>
  <si>
    <t>UFFICIO CONTROLLI DELLA DP + UFF. TERR. DI BRESCIA 2</t>
  </si>
  <si>
    <t>VIA SORBANELLA 30</t>
  </si>
  <si>
    <t>SPORTELLO DI BRESCIA 2 - ORZINUOVI</t>
  </si>
  <si>
    <t>VIA CODAGLI 12</t>
  </si>
  <si>
    <t>UFF. TERR. DI CANTU' (VANI PRINCIPALI)</t>
  </si>
  <si>
    <t>VIALE LOMBARDIA, NR. 68</t>
  </si>
  <si>
    <t>UFF. TERR. DI ERBA</t>
  </si>
  <si>
    <t xml:space="preserve">CORSO XXV APRILE, NR. 67 </t>
  </si>
  <si>
    <t xml:space="preserve">VIA DEI FABBRI </t>
  </si>
  <si>
    <t>DIR. PROV. + UFF. TERR. DI COMO</t>
  </si>
  <si>
    <t>VIA CAVALLOTTI, NR. 6</t>
  </si>
  <si>
    <t>DIR. PROV. + UFF. TERR. DI CREMONA</t>
  </si>
  <si>
    <t>VIA PONCHIELLI, NR. 2 / Corso Vittorio Emanuele, 21</t>
  </si>
  <si>
    <t>Corso Vittorio Emanuele, 21</t>
  </si>
  <si>
    <t xml:space="preserve">UFF. TERR. DI CASALMAGGIORE </t>
  </si>
  <si>
    <t>VIA VOLTA, NR. 41</t>
  </si>
  <si>
    <t>UFF. TERR. DI CREMA</t>
  </si>
  <si>
    <t>VIALE EUROPA SNC</t>
  </si>
  <si>
    <t>SPORTELLO DI CREMONA - SORESINA</t>
  </si>
  <si>
    <t>VIA ZUCCHI FALCINA NR. 2</t>
  </si>
  <si>
    <t>UFF. TERR. DI MERATE</t>
  </si>
  <si>
    <t>VIA DE GASPERI, NR. 133</t>
  </si>
  <si>
    <t>DIR. PROV. + UFF. TERR. DI LECCO</t>
  </si>
  <si>
    <t>VIA IGUALADA, NR. 8</t>
  </si>
  <si>
    <t xml:space="preserve">Via Jgualada, 41190 </t>
  </si>
  <si>
    <t>DIR. PROV. + UFF. TERR. DI LODI</t>
  </si>
  <si>
    <t>PIAZZALE GIOVANNI FORNI, NR. 1</t>
  </si>
  <si>
    <t>UFF. TERR. DI CODOGNO</t>
  </si>
  <si>
    <t>VIA ROMA, NR. 35</t>
  </si>
  <si>
    <t>ARRE DI STAFF DELLA DIR. PROV. + UFF. TERR. DI MONZA E BRIANZA</t>
  </si>
  <si>
    <t>VIA PASSERINI  NR. 5</t>
  </si>
  <si>
    <t xml:space="preserve">UFF. TERR. DI DESIO </t>
  </si>
  <si>
    <t>VIA CARLO PORTA, NR. 29</t>
  </si>
  <si>
    <t>AREA LEGALE + UFF. CONTROLLI DI MONZA E BRIANZA</t>
  </si>
  <si>
    <t>VIA TICINO NR. 26</t>
  </si>
  <si>
    <t>UFF. TERR. DI VIMERCATE</t>
  </si>
  <si>
    <t>LARGO EUROPA 4</t>
  </si>
  <si>
    <t>UFF. TERR. DI LEGNANO</t>
  </si>
  <si>
    <t xml:space="preserve">VIA PISA, NR. 70 </t>
  </si>
  <si>
    <t>UFF. TERR. DI MAGENTA</t>
  </si>
  <si>
    <t>VIA ALESSANDRINI 38/42</t>
  </si>
  <si>
    <t>UFF. TERR. DI MILANO 6</t>
  </si>
  <si>
    <t>PIAZZA STUPARICH NR. 2</t>
  </si>
  <si>
    <t>UFF. TERR. DI MILANO 1 - SS. ATTI GIUDIZIARI</t>
  </si>
  <si>
    <t xml:space="preserve">VIA FREGUGLIA, NR. 1 </t>
  </si>
  <si>
    <t>DIR. REG. DELLA LOMBARDIA + UFF. TERR. MILANO I</t>
  </si>
  <si>
    <t xml:space="preserve">Via Manin/Moscova, snc </t>
  </si>
  <si>
    <t>UFF. TERR. DI GORGONZOLA</t>
  </si>
  <si>
    <t>VIA PAVIA, NR. 5</t>
  </si>
  <si>
    <t>UFF. TERR. DI RHO</t>
  </si>
  <si>
    <t>VIA MAGENTA 77</t>
  </si>
  <si>
    <t>UFF. TERR. DI ABBIATEGRASSO</t>
  </si>
  <si>
    <t>VIA PUECHER, NR. 10</t>
  </si>
  <si>
    <t>DIR. PROV. II DI MILANO + UFF. TERR. DI MILANO 2</t>
  </si>
  <si>
    <t>VIA U. BASSI NR. 4/A-B</t>
  </si>
  <si>
    <t>UFF. TERR. DI MILANO 3</t>
  </si>
  <si>
    <t>VIA BISTOLFI NR. 5</t>
  </si>
  <si>
    <t>UFF. TERR. DI MILANO 4</t>
  </si>
  <si>
    <t>VIA ABETONE, NR. 10</t>
  </si>
  <si>
    <t>DIR. PROV. I DI MILANO + UFF. TERR. DI MILANO 5</t>
  </si>
  <si>
    <t>VIA DEI MISSAGLIA NR. 97</t>
  </si>
  <si>
    <t>UFF. TERR. DI SESTO SAN GIOVANNI</t>
  </si>
  <si>
    <t>VIA FALCK N. 3/15</t>
  </si>
  <si>
    <t>UFF. TERR. DI CINISELLO BALSAMO</t>
  </si>
  <si>
    <t>VIALE LOMBARDIA 9</t>
  </si>
  <si>
    <t>UFF. TERR. DI SUZZARA</t>
  </si>
  <si>
    <t>P.ZZA ARRIGO LUPPI SNC</t>
  </si>
  <si>
    <t xml:space="preserve">UFF. TERR. DI CASTIGLIONE DELLE STIVIERE </t>
  </si>
  <si>
    <t>VIA GNUTTI, NR. 64</t>
  </si>
  <si>
    <t>DIR. PROV. + UFF. TERR. DI MANTOVA</t>
  </si>
  <si>
    <t>VIA VERRI, NR 25</t>
  </si>
  <si>
    <t>SPORTELLO DI MANTOVA - BOZZOLO</t>
  </si>
  <si>
    <t xml:space="preserve">VIA PACCINI, 2 </t>
  </si>
  <si>
    <t>DIR. PROV + UFF. TERR. DI PAVIA</t>
  </si>
  <si>
    <t>CORSO MAZZINI, NR. 18</t>
  </si>
  <si>
    <t>UFF. TERR. DI VOGHERA</t>
  </si>
  <si>
    <t>VIA SAVONAROLA, NR. 2</t>
  </si>
  <si>
    <t>Sede Staccata - Servizi Pubblicità Immobiliare</t>
  </si>
  <si>
    <t>Via Savonarola, 1</t>
  </si>
  <si>
    <t>UFF. TERR. DI MORTARA</t>
  </si>
  <si>
    <t>CORSO MAZZINI, NR. 2</t>
  </si>
  <si>
    <t xml:space="preserve">SPORTELLO DI MORTARA - MEDE </t>
  </si>
  <si>
    <t>VIA GRAMSCI, NR. 6</t>
  </si>
  <si>
    <t>UFF. TERR. DI STRADELLA (EX. REGISTRO)</t>
  </si>
  <si>
    <t>PIAZZA VITTORIO VENETO, NR. 20</t>
  </si>
  <si>
    <t>UFF. TERR. DI CORTEOLONA</t>
  </si>
  <si>
    <t>VIA REGINA ADELAIDE, NR. 2</t>
  </si>
  <si>
    <t>UFF. TERR. DI VIGEVANO</t>
  </si>
  <si>
    <t>VIA MADONNA DEGLI ANGELI 23/A</t>
  </si>
  <si>
    <t>DIR. PROV. + UFF. TERR. DI SONDRIO</t>
  </si>
  <si>
    <t>VIA SALITA SCHENARDI, NR. 1</t>
  </si>
  <si>
    <t xml:space="preserve">UFF. TERR. DI MORBEGNO </t>
  </si>
  <si>
    <t>VIA V ALPINI, NR. 160</t>
  </si>
  <si>
    <t>SPORTELLO  DI TIRANO</t>
  </si>
  <si>
    <t>PIAZZA TROMBINI SNC</t>
  </si>
  <si>
    <t xml:space="preserve">SPORTELLO DI MORBEGNO - CHIAVENNA </t>
  </si>
  <si>
    <t>VIA C. LENA PERPENTI , NR. 10</t>
  </si>
  <si>
    <t>UFF. TERR. DI GAVIRATE</t>
  </si>
  <si>
    <t>VIA DON LUIGI CROSTA, NR. 3</t>
  </si>
  <si>
    <t>UFF. TERR. DI BUSTO ARSIZIO</t>
  </si>
  <si>
    <t>VIA FRATELLI D'ITALIA, NR. 7 A</t>
  </si>
  <si>
    <t>DIR. PROV. + UFF. TERR. DI VARESE</t>
  </si>
  <si>
    <t>VIA FRATTINI 1</t>
  </si>
  <si>
    <t>Via Frattini, 1</t>
  </si>
  <si>
    <t>UFF. TERR. DI SARONNO</t>
  </si>
  <si>
    <t>Via MARCONI, NR. 75</t>
  </si>
  <si>
    <t>VIALE DANTE ALIGHIERI, NR. 12/A</t>
  </si>
  <si>
    <t>UFF. TERR. DI GALLARATE</t>
  </si>
  <si>
    <t>PIAZZA RISORGIMENTO, NR. 7</t>
  </si>
  <si>
    <t>DIREZIONE REGIONALE LOMBARDIA</t>
  </si>
  <si>
    <t>LOTTO 2</t>
  </si>
  <si>
    <t>BERGAMO</t>
  </si>
  <si>
    <t>BG</t>
  </si>
  <si>
    <t xml:space="preserve">BG </t>
  </si>
  <si>
    <t>PRESEZZO</t>
  </si>
  <si>
    <t>ROMANO DI LOMBARDIA</t>
  </si>
  <si>
    <t>TREVIGLIO</t>
  </si>
  <si>
    <t>CLUSONE</t>
  </si>
  <si>
    <t>ZOGNO</t>
  </si>
  <si>
    <t xml:space="preserve"> GARDONE VAL TROMPIA</t>
  </si>
  <si>
    <t>BS</t>
  </si>
  <si>
    <t xml:space="preserve"> MONTICHIARI</t>
  </si>
  <si>
    <t>BRESCIA</t>
  </si>
  <si>
    <t>SALO'</t>
  </si>
  <si>
    <t>BRENO</t>
  </si>
  <si>
    <t>CHIARI</t>
  </si>
  <si>
    <t>EDOLO</t>
  </si>
  <si>
    <t>VEROLANUOVA</t>
  </si>
  <si>
    <t>ORZINUOVI</t>
  </si>
  <si>
    <t>CANTU'</t>
  </si>
  <si>
    <t>CO</t>
  </si>
  <si>
    <t>ERBA</t>
  </si>
  <si>
    <t>MENAGGIO</t>
  </si>
  <si>
    <t>COMO</t>
  </si>
  <si>
    <t>CREMONA</t>
  </si>
  <si>
    <t>CR</t>
  </si>
  <si>
    <t>CASALMAGGIORE</t>
  </si>
  <si>
    <t>CREMA</t>
  </si>
  <si>
    <t>SORESINA</t>
  </si>
  <si>
    <t>MERATE</t>
  </si>
  <si>
    <t>LC</t>
  </si>
  <si>
    <t>LECCO</t>
  </si>
  <si>
    <t xml:space="preserve">LC </t>
  </si>
  <si>
    <t>LODI</t>
  </si>
  <si>
    <t>LO</t>
  </si>
  <si>
    <t>CODOGNO</t>
  </si>
  <si>
    <t>MONZA</t>
  </si>
  <si>
    <t>MB</t>
  </si>
  <si>
    <t>DESIO</t>
  </si>
  <si>
    <t>VIMERCATE</t>
  </si>
  <si>
    <t>LEGNANO</t>
  </si>
  <si>
    <t>MI</t>
  </si>
  <si>
    <t>MAGENTA</t>
  </si>
  <si>
    <t>MILANO</t>
  </si>
  <si>
    <t xml:space="preserve">MI </t>
  </si>
  <si>
    <t>GORGONZOLA</t>
  </si>
  <si>
    <t>RHO</t>
  </si>
  <si>
    <t>ABBIATEGRASSO</t>
  </si>
  <si>
    <t>SESTO SAN GIOVANNI</t>
  </si>
  <si>
    <t>CINISELLO BALSAMO</t>
  </si>
  <si>
    <t>SUZZARA</t>
  </si>
  <si>
    <t>MN</t>
  </si>
  <si>
    <t>CASTIGLIONE DELLE STIVIERE</t>
  </si>
  <si>
    <t>MANTOVA</t>
  </si>
  <si>
    <t>BOZZOLO</t>
  </si>
  <si>
    <t>PAVIA</t>
  </si>
  <si>
    <t>PV</t>
  </si>
  <si>
    <t>VOGHERA</t>
  </si>
  <si>
    <t>MORTARA</t>
  </si>
  <si>
    <t>MEDE</t>
  </si>
  <si>
    <t>STRADELLA</t>
  </si>
  <si>
    <t>CORTEOLONA</t>
  </si>
  <si>
    <t>VIGEVANO</t>
  </si>
  <si>
    <t>SONDRIO</t>
  </si>
  <si>
    <t>SO</t>
  </si>
  <si>
    <t>MORBEGNO</t>
  </si>
  <si>
    <t>TIRANO</t>
  </si>
  <si>
    <t>CHIAVENNA</t>
  </si>
  <si>
    <t>GAVIRATE</t>
  </si>
  <si>
    <t>VA</t>
  </si>
  <si>
    <t>BUSTO ARSIZIO</t>
  </si>
  <si>
    <t>VARESE</t>
  </si>
  <si>
    <t>SARONNO</t>
  </si>
  <si>
    <t>LUINO</t>
  </si>
  <si>
    <t>GALLARATE</t>
  </si>
  <si>
    <t>-</t>
  </si>
  <si>
    <t>drum</t>
  </si>
  <si>
    <t>toner drum</t>
  </si>
  <si>
    <t>toner</t>
  </si>
  <si>
    <t>pc e stampanti</t>
  </si>
  <si>
    <t xml:space="preserve">toner </t>
  </si>
  <si>
    <t>Piazza degli Alpini, 9</t>
  </si>
  <si>
    <t>Via Gasparo da Salò - Via Fossati,</t>
  </si>
  <si>
    <t>Via Italia Libera, 4</t>
  </si>
  <si>
    <t>Viale Trento e Trieste, 102</t>
  </si>
  <si>
    <t>Via Francesco Gabba, 5</t>
  </si>
  <si>
    <t xml:space="preserve">Via Pomponazzo, 27 </t>
  </si>
  <si>
    <t xml:space="preserve">MANTOVA </t>
  </si>
  <si>
    <t xml:space="preserve">MN </t>
  </si>
  <si>
    <t xml:space="preserve">Via Defendente Sacchi, 6 </t>
  </si>
  <si>
    <t xml:space="preserve">PAVIA </t>
  </si>
  <si>
    <t xml:space="preserve">PV </t>
  </si>
  <si>
    <t xml:space="preserve">Via Galilei, 7 </t>
  </si>
  <si>
    <t xml:space="preserve">VIGEVANO </t>
  </si>
  <si>
    <t>Piazzale Lambertenghi, 3</t>
  </si>
  <si>
    <t>cartucce</t>
  </si>
  <si>
    <t>N° addetti</t>
  </si>
  <si>
    <t>Ore settimanali</t>
  </si>
  <si>
    <t>N° addetti L. 407/90</t>
  </si>
  <si>
    <t>Totale addetti</t>
  </si>
  <si>
    <t>Totale ore settimanali</t>
  </si>
  <si>
    <t>Chilogrammi smaltiti</t>
  </si>
  <si>
    <t>n° contenitori di smaltimento</t>
  </si>
  <si>
    <t>TOTALE</t>
  </si>
  <si>
    <t>RIFIUTI SPECIALI - smaltimento annuo</t>
  </si>
  <si>
    <t>DIREZIONE REGIONALE LOMBARDIA - ENTRATE</t>
  </si>
  <si>
    <t>VIA MANIN, 25/ VIA DELLA MOSCOVA, 2</t>
  </si>
  <si>
    <t xml:space="preserve"> </t>
  </si>
  <si>
    <t>Mq totali</t>
  </si>
  <si>
    <t xml:space="preserve">Uffici </t>
  </si>
  <si>
    <t>Front office</t>
  </si>
  <si>
    <t xml:space="preserve">Vani accessori </t>
  </si>
  <si>
    <t>N° dipendenti</t>
  </si>
  <si>
    <t>SPORTELLO DI ZOGNO</t>
  </si>
  <si>
    <t>SPORTELLO DI MENAGGIO</t>
  </si>
  <si>
    <t>SPORTELLO TERR. DI LUINO</t>
  </si>
  <si>
    <t>mq postazioni lavoro adiacanti archivi (canone uffici)</t>
  </si>
  <si>
    <t>Archivi oggetto di pulizie frequenti
(canone Aree Tecniche)</t>
  </si>
  <si>
    <t>Mq Uffici + Front-Office+
postazioni lavoro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</si>
</sst>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i/>
      <sz val="9"/>
      <color indexed="8"/>
      <name val="Calibri"/>
      <family val="2"/>
    </font>
    <font>
      <b/>
      <i/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Tahoma"/>
      <family val="2"/>
    </font>
    <font>
      <sz val="9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58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2" xfId="0" applyFont="1" applyFill="1" applyBorder="1" applyAlignment="1" applyProtection="1">
      <alignment horizontal="right" vertical="center" wrapText="1"/>
      <protection locked="0"/>
    </xf>
    <xf numFmtId="0" fontId="7" fillId="5" borderId="2" xfId="0" applyFont="1" applyFill="1" applyBorder="1" applyAlignment="1">
      <alignment horizontal="right"/>
    </xf>
    <xf numFmtId="0" fontId="7" fillId="5" borderId="2" xfId="0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right" vertical="center" wrapText="1"/>
    </xf>
    <xf numFmtId="0" fontId="7" fillId="5" borderId="2" xfId="0" applyFont="1" applyFill="1" applyBorder="1" applyAlignment="1">
      <alignment horizontal="right" wrapText="1"/>
    </xf>
    <xf numFmtId="0" fontId="11" fillId="0" borderId="0" xfId="0" applyFont="1"/>
    <xf numFmtId="0" fontId="7" fillId="5" borderId="2" xfId="2" applyFont="1" applyFill="1" applyBorder="1" applyAlignment="1" applyProtection="1">
      <alignment horizontal="center" vertical="center" wrapText="1"/>
      <protection locked="0"/>
    </xf>
    <xf numFmtId="4" fontId="7" fillId="5" borderId="2" xfId="2" applyNumberFormat="1" applyFont="1" applyFill="1" applyBorder="1" applyAlignment="1" applyProtection="1">
      <alignment horizontal="right" vertical="center"/>
      <protection locked="0"/>
    </xf>
    <xf numFmtId="4" fontId="7" fillId="5" borderId="6" xfId="2" applyNumberFormat="1" applyFont="1" applyFill="1" applyBorder="1" applyAlignment="1" applyProtection="1">
      <alignment horizontal="right" vertical="center"/>
      <protection locked="0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0" fontId="12" fillId="4" borderId="15" xfId="0" applyFont="1" applyFill="1" applyBorder="1" applyAlignment="1" applyProtection="1">
      <alignment horizontal="center" vertical="center" wrapText="1"/>
      <protection locked="0"/>
    </xf>
    <xf numFmtId="0" fontId="13" fillId="4" borderId="15" xfId="0" applyFont="1" applyFill="1" applyBorder="1" applyAlignment="1" applyProtection="1">
      <alignment vertical="center" wrapText="1"/>
      <protection locked="0"/>
    </xf>
    <xf numFmtId="0" fontId="11" fillId="0" borderId="0" xfId="0" applyFont="1" applyBorder="1"/>
    <xf numFmtId="4" fontId="7" fillId="5" borderId="7" xfId="2" applyNumberFormat="1" applyFont="1" applyFill="1" applyBorder="1" applyAlignment="1" applyProtection="1">
      <alignment horizontal="right" vertical="center"/>
      <protection locked="0"/>
    </xf>
    <xf numFmtId="0" fontId="7" fillId="5" borderId="5" xfId="2" applyFont="1" applyFill="1" applyBorder="1" applyAlignment="1" applyProtection="1">
      <alignment horizontal="right" vertical="center"/>
      <protection locked="0"/>
    </xf>
    <xf numFmtId="0" fontId="7" fillId="5" borderId="17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7" xfId="0" applyFont="1" applyFill="1" applyBorder="1" applyAlignment="1" applyProtection="1">
      <alignment horizontal="right" vertical="center" wrapText="1"/>
      <protection locked="0"/>
    </xf>
    <xf numFmtId="0" fontId="7" fillId="5" borderId="18" xfId="0" applyFont="1" applyFill="1" applyBorder="1" applyAlignment="1" applyProtection="1">
      <alignment horizontal="right" vertical="center" wrapText="1"/>
      <protection locked="0"/>
    </xf>
    <xf numFmtId="0" fontId="7" fillId="6" borderId="2" xfId="2" applyFont="1" applyFill="1" applyBorder="1" applyAlignment="1" applyProtection="1">
      <alignment horizontal="center" vertical="center" wrapText="1"/>
      <protection locked="0"/>
    </xf>
    <xf numFmtId="4" fontId="7" fillId="6" borderId="2" xfId="2" applyNumberFormat="1" applyFont="1" applyFill="1" applyBorder="1" applyAlignment="1" applyProtection="1">
      <alignment horizontal="right" vertical="center"/>
      <protection locked="0"/>
    </xf>
    <xf numFmtId="0" fontId="7" fillId="6" borderId="9" xfId="2" applyFont="1" applyFill="1" applyBorder="1" applyAlignment="1" applyProtection="1">
      <alignment horizontal="right" vertical="center"/>
      <protection locked="0"/>
    </xf>
    <xf numFmtId="0" fontId="7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2" xfId="0" applyFont="1" applyFill="1" applyBorder="1" applyAlignment="1" applyProtection="1">
      <alignment horizontal="right" vertical="center" wrapText="1"/>
      <protection locked="0"/>
    </xf>
    <xf numFmtId="0" fontId="7" fillId="6" borderId="9" xfId="0" applyFont="1" applyFill="1" applyBorder="1" applyAlignment="1" applyProtection="1">
      <alignment horizontal="right" vertical="center" wrapText="1"/>
      <protection locked="0"/>
    </xf>
    <xf numFmtId="0" fontId="7" fillId="5" borderId="9" xfId="2" applyFont="1" applyFill="1" applyBorder="1" applyAlignment="1" applyProtection="1">
      <alignment horizontal="right" vertical="center"/>
      <protection locked="0"/>
    </xf>
    <xf numFmtId="0" fontId="7" fillId="5" borderId="6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9" xfId="0" applyFont="1" applyFill="1" applyBorder="1" applyAlignment="1" applyProtection="1">
      <alignment horizontal="right" vertical="center" wrapText="1"/>
      <protection locked="0"/>
    </xf>
    <xf numFmtId="0" fontId="7" fillId="5" borderId="9" xfId="0" applyFont="1" applyFill="1" applyBorder="1" applyAlignment="1">
      <alignment horizontal="right" vertical="center"/>
    </xf>
    <xf numFmtId="0" fontId="7" fillId="5" borderId="9" xfId="0" applyFont="1" applyFill="1" applyBorder="1" applyAlignment="1">
      <alignment horizontal="right"/>
    </xf>
    <xf numFmtId="4" fontId="7" fillId="6" borderId="6" xfId="2" applyNumberFormat="1" applyFont="1" applyFill="1" applyBorder="1" applyAlignment="1" applyProtection="1">
      <alignment horizontal="right" vertical="center"/>
      <protection locked="0"/>
    </xf>
    <xf numFmtId="0" fontId="7" fillId="6" borderId="2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right"/>
    </xf>
    <xf numFmtId="0" fontId="7" fillId="6" borderId="2" xfId="0" applyFon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right" vertical="center" wrapText="1"/>
    </xf>
    <xf numFmtId="0" fontId="7" fillId="6" borderId="9" xfId="2" applyFont="1" applyFill="1" applyBorder="1" applyAlignment="1" applyProtection="1">
      <alignment horizontal="right" vertical="center" wrapText="1"/>
      <protection locked="0"/>
    </xf>
    <xf numFmtId="0" fontId="7" fillId="5" borderId="18" xfId="2" applyFont="1" applyFill="1" applyBorder="1" applyAlignment="1" applyProtection="1">
      <alignment horizontal="right" vertical="center"/>
      <protection locked="0"/>
    </xf>
    <xf numFmtId="0" fontId="7" fillId="5" borderId="12" xfId="2" applyFont="1" applyFill="1" applyBorder="1" applyAlignment="1" applyProtection="1">
      <alignment horizontal="right" vertical="center"/>
      <protection locked="0"/>
    </xf>
    <xf numFmtId="0" fontId="7" fillId="5" borderId="2" xfId="2" applyFont="1" applyFill="1" applyBorder="1" applyAlignment="1" applyProtection="1">
      <alignment horizontal="center" vertical="center"/>
      <protection locked="0"/>
    </xf>
    <xf numFmtId="0" fontId="7" fillId="5" borderId="9" xfId="2" applyFont="1" applyFill="1" applyBorder="1" applyAlignment="1" applyProtection="1">
      <alignment horizontal="center" vertical="center" wrapText="1"/>
      <protection locked="0"/>
    </xf>
    <xf numFmtId="0" fontId="7" fillId="6" borderId="9" xfId="2" applyFont="1" applyFill="1" applyBorder="1" applyAlignment="1" applyProtection="1">
      <alignment horizontal="center" vertical="center" wrapText="1"/>
      <protection locked="0"/>
    </xf>
    <xf numFmtId="0" fontId="7" fillId="5" borderId="9" xfId="2" applyFont="1" applyFill="1" applyBorder="1" applyAlignment="1" applyProtection="1">
      <alignment horizontal="center" vertical="center"/>
      <protection locked="0"/>
    </xf>
    <xf numFmtId="0" fontId="7" fillId="5" borderId="15" xfId="2" applyFont="1" applyFill="1" applyBorder="1" applyAlignment="1" applyProtection="1">
      <alignment horizontal="center" vertical="center" wrapText="1"/>
      <protection locked="0"/>
    </xf>
    <xf numFmtId="0" fontId="7" fillId="5" borderId="16" xfId="2" applyFont="1" applyFill="1" applyBorder="1" applyAlignment="1" applyProtection="1">
      <alignment horizontal="center" vertical="center"/>
      <protection locked="0"/>
    </xf>
    <xf numFmtId="4" fontId="7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/>
    <xf numFmtId="4" fontId="7" fillId="6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4" fontId="7" fillId="6" borderId="29" xfId="0" applyNumberFormat="1" applyFont="1" applyFill="1" applyBorder="1" applyAlignment="1" applyProtection="1">
      <alignment horizontal="right" vertical="center" wrapText="1"/>
      <protection locked="0"/>
    </xf>
    <xf numFmtId="4" fontId="7" fillId="5" borderId="17" xfId="2" applyNumberFormat="1" applyFont="1" applyFill="1" applyBorder="1" applyAlignment="1" applyProtection="1">
      <alignment horizontal="right" vertical="center"/>
      <protection locked="0"/>
    </xf>
    <xf numFmtId="0" fontId="14" fillId="5" borderId="7" xfId="0" applyFont="1" applyFill="1" applyBorder="1" applyAlignment="1" applyProtection="1">
      <alignment horizontal="right" vertical="center" wrapText="1"/>
    </xf>
    <xf numFmtId="0" fontId="14" fillId="6" borderId="2" xfId="0" applyFont="1" applyFill="1" applyBorder="1" applyAlignment="1" applyProtection="1">
      <alignment horizontal="right" vertical="center" wrapText="1"/>
    </xf>
    <xf numFmtId="0" fontId="14" fillId="5" borderId="2" xfId="0" applyFont="1" applyFill="1" applyBorder="1" applyAlignment="1" applyProtection="1">
      <alignment horizontal="right" vertical="center" wrapText="1"/>
    </xf>
    <xf numFmtId="0" fontId="7" fillId="6" borderId="6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right" vertical="center"/>
    </xf>
    <xf numFmtId="0" fontId="8" fillId="0" borderId="31" xfId="2" applyFont="1" applyFill="1" applyBorder="1" applyAlignment="1" applyProtection="1">
      <alignment vertical="center" wrapText="1"/>
      <protection locked="0"/>
    </xf>
    <xf numFmtId="0" fontId="14" fillId="0" borderId="21" xfId="0" applyFont="1" applyFill="1" applyBorder="1" applyAlignment="1"/>
    <xf numFmtId="4" fontId="14" fillId="0" borderId="24" xfId="0" applyNumberFormat="1" applyFont="1" applyFill="1" applyBorder="1" applyAlignment="1">
      <alignment vertical="center"/>
    </xf>
    <xf numFmtId="4" fontId="15" fillId="0" borderId="13" xfId="0" applyNumberFormat="1" applyFont="1" applyFill="1" applyBorder="1" applyAlignment="1">
      <alignment vertical="center"/>
    </xf>
    <xf numFmtId="4" fontId="14" fillId="0" borderId="27" xfId="0" applyNumberFormat="1" applyFont="1" applyFill="1" applyBorder="1" applyAlignment="1">
      <alignment vertical="center"/>
    </xf>
    <xf numFmtId="4" fontId="14" fillId="0" borderId="28" xfId="0" applyNumberFormat="1" applyFont="1" applyFill="1" applyBorder="1" applyAlignment="1">
      <alignment vertical="center"/>
    </xf>
    <xf numFmtId="4" fontId="15" fillId="0" borderId="26" xfId="0" applyNumberFormat="1" applyFont="1" applyFill="1" applyBorder="1" applyAlignment="1">
      <alignment vertical="center"/>
    </xf>
    <xf numFmtId="0" fontId="14" fillId="0" borderId="27" xfId="0" applyFont="1" applyFill="1" applyBorder="1" applyAlignment="1"/>
    <xf numFmtId="4" fontId="15" fillId="0" borderId="13" xfId="0" applyNumberFormat="1" applyFont="1" applyFill="1" applyBorder="1" applyAlignment="1"/>
    <xf numFmtId="3" fontId="15" fillId="0" borderId="24" xfId="0" applyNumberFormat="1" applyFont="1" applyFill="1" applyBorder="1" applyAlignment="1"/>
    <xf numFmtId="0" fontId="15" fillId="0" borderId="24" xfId="0" applyFont="1" applyFill="1" applyBorder="1" applyAlignment="1"/>
    <xf numFmtId="3" fontId="15" fillId="0" borderId="25" xfId="0" applyNumberFormat="1" applyFont="1" applyFill="1" applyBorder="1" applyAlignment="1"/>
    <xf numFmtId="0" fontId="14" fillId="0" borderId="0" xfId="0" applyFont="1" applyFill="1" applyBorder="1" applyAlignment="1"/>
    <xf numFmtId="2" fontId="7" fillId="5" borderId="7" xfId="0" applyNumberFormat="1" applyFont="1" applyFill="1" applyBorder="1" applyAlignment="1" applyProtection="1">
      <alignment horizontal="right" vertical="center" wrapText="1"/>
      <protection locked="0"/>
    </xf>
    <xf numFmtId="2" fontId="7" fillId="6" borderId="2" xfId="0" applyNumberFormat="1" applyFont="1" applyFill="1" applyBorder="1" applyAlignment="1" applyProtection="1">
      <alignment horizontal="right" vertical="center" wrapText="1"/>
      <protection locked="0"/>
    </xf>
    <xf numFmtId="2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2" fontId="7" fillId="6" borderId="2" xfId="0" applyNumberFormat="1" applyFont="1" applyFill="1" applyBorder="1" applyAlignment="1">
      <alignment horizontal="right" vertical="center"/>
    </xf>
    <xf numFmtId="2" fontId="7" fillId="5" borderId="2" xfId="0" applyNumberFormat="1" applyFont="1" applyFill="1" applyBorder="1" applyAlignment="1">
      <alignment horizontal="right" vertical="center"/>
    </xf>
    <xf numFmtId="2" fontId="14" fillId="5" borderId="18" xfId="0" applyNumberFormat="1" applyFont="1" applyFill="1" applyBorder="1" applyAlignment="1" applyProtection="1">
      <alignment horizontal="right" vertical="center" wrapText="1"/>
    </xf>
    <xf numFmtId="2" fontId="14" fillId="6" borderId="9" xfId="0" applyNumberFormat="1" applyFont="1" applyFill="1" applyBorder="1" applyAlignment="1" applyProtection="1">
      <alignment horizontal="right" vertical="center" wrapText="1"/>
    </xf>
    <xf numFmtId="2" fontId="14" fillId="5" borderId="9" xfId="0" applyNumberFormat="1" applyFont="1" applyFill="1" applyBorder="1" applyAlignment="1" applyProtection="1">
      <alignment horizontal="right" vertical="center" wrapText="1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0" fillId="5" borderId="2" xfId="0" applyNumberFormat="1" applyFont="1" applyFill="1" applyBorder="1" applyAlignment="1" applyProtection="1">
      <alignment vertical="center" wrapText="1"/>
      <protection locked="0"/>
    </xf>
    <xf numFmtId="0" fontId="0" fillId="5" borderId="2" xfId="0" applyFont="1" applyFill="1" applyBorder="1" applyAlignment="1" applyProtection="1">
      <alignment vertical="center" wrapText="1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0" fillId="6" borderId="2" xfId="0" applyNumberFormat="1" applyFont="1" applyFill="1" applyBorder="1" applyAlignment="1" applyProtection="1">
      <alignment vertical="center" wrapText="1"/>
      <protection locked="0"/>
    </xf>
    <xf numFmtId="0" fontId="0" fillId="6" borderId="2" xfId="0" applyFont="1" applyFill="1" applyBorder="1" applyAlignment="1" applyProtection="1">
      <alignment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5" borderId="8" xfId="0" applyNumberFormat="1" applyFont="1" applyFill="1" applyBorder="1" applyAlignment="1" applyProtection="1">
      <alignment vertical="center" wrapText="1"/>
      <protection locked="0"/>
    </xf>
    <xf numFmtId="0" fontId="0" fillId="6" borderId="8" xfId="0" applyNumberFormat="1" applyFon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>
      <alignment horizontal="center" vertical="center"/>
    </xf>
    <xf numFmtId="0" fontId="0" fillId="5" borderId="4" xfId="0" applyFont="1" applyFill="1" applyBorder="1" applyAlignment="1" applyProtection="1">
      <alignment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6" fillId="5" borderId="2" xfId="2" applyFont="1" applyFill="1" applyBorder="1" applyAlignment="1" applyProtection="1">
      <alignment horizontal="center" vertical="center" wrapText="1"/>
      <protection locked="0"/>
    </xf>
    <xf numFmtId="0" fontId="6" fillId="6" borderId="2" xfId="2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vertical="center" wrapText="1"/>
      <protection locked="0"/>
    </xf>
    <xf numFmtId="0" fontId="12" fillId="4" borderId="12" xfId="0" applyFont="1" applyFill="1" applyBorder="1" applyAlignment="1" applyProtection="1">
      <alignment horizontal="center" vertical="center" wrapText="1"/>
      <protection locked="0"/>
    </xf>
    <xf numFmtId="0" fontId="0" fillId="5" borderId="1" xfId="0" applyNumberFormat="1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Alignment="1" applyProtection="1">
      <alignment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7" xfId="0" applyNumberFormat="1" applyFont="1" applyFill="1" applyBorder="1" applyAlignment="1" applyProtection="1">
      <alignment vertical="center" wrapText="1"/>
      <protection locked="0"/>
    </xf>
    <xf numFmtId="0" fontId="0" fillId="5" borderId="7" xfId="0" applyFont="1" applyFill="1" applyBorder="1" applyAlignment="1" applyProtection="1">
      <alignment vertical="center" wrapText="1"/>
      <protection locked="0"/>
    </xf>
    <xf numFmtId="0" fontId="0" fillId="5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6" fillId="6" borderId="9" xfId="2" applyFont="1" applyFill="1" applyBorder="1" applyAlignment="1" applyProtection="1">
      <alignment horizontal="center" vertical="center" wrapText="1"/>
      <protection locked="0"/>
    </xf>
    <xf numFmtId="0" fontId="6" fillId="5" borderId="9" xfId="2" applyFont="1" applyFill="1" applyBorder="1" applyAlignment="1" applyProtection="1">
      <alignment horizontal="center" vertical="center" wrapText="1"/>
      <protection locked="0"/>
    </xf>
    <xf numFmtId="0" fontId="6" fillId="5" borderId="12" xfId="2" applyFont="1" applyFill="1" applyBorder="1" applyAlignment="1" applyProtection="1">
      <alignment horizontal="center" vertical="center" wrapText="1"/>
      <protection locked="0"/>
    </xf>
    <xf numFmtId="0" fontId="6" fillId="5" borderId="18" xfId="2" applyFont="1" applyFill="1" applyBorder="1" applyAlignment="1" applyProtection="1">
      <alignment horizontal="center" vertical="center" wrapText="1"/>
      <protection locked="0"/>
    </xf>
    <xf numFmtId="0" fontId="0" fillId="5" borderId="3" xfId="0" applyNumberFormat="1" applyFont="1" applyFill="1" applyBorder="1" applyAlignment="1" applyProtection="1">
      <alignment vertical="center" wrapText="1"/>
      <protection locked="0"/>
    </xf>
    <xf numFmtId="0" fontId="0" fillId="5" borderId="4" xfId="0" applyNumberFormat="1" applyFont="1" applyFill="1" applyBorder="1" applyAlignment="1" applyProtection="1">
      <alignment vertical="center" wrapText="1"/>
      <protection locked="0"/>
    </xf>
    <xf numFmtId="0" fontId="0" fillId="5" borderId="30" xfId="0" applyNumberFormat="1" applyFont="1" applyFill="1" applyBorder="1" applyAlignment="1" applyProtection="1">
      <alignment vertical="center" wrapText="1"/>
      <protection locked="0"/>
    </xf>
    <xf numFmtId="0" fontId="0" fillId="5" borderId="38" xfId="0" applyNumberFormat="1" applyFont="1" applyFill="1" applyBorder="1" applyAlignment="1" applyProtection="1">
      <alignment vertical="center" wrapText="1"/>
      <protection locked="0"/>
    </xf>
    <xf numFmtId="0" fontId="0" fillId="5" borderId="5" xfId="0" applyFill="1" applyBorder="1"/>
    <xf numFmtId="0" fontId="0" fillId="6" borderId="9" xfId="0" applyFill="1" applyBorder="1"/>
    <xf numFmtId="0" fontId="0" fillId="5" borderId="9" xfId="0" applyFill="1" applyBorder="1"/>
    <xf numFmtId="0" fontId="0" fillId="5" borderId="30" xfId="0" applyFill="1" applyBorder="1" applyAlignment="1">
      <alignment horizontal="center" vertical="center"/>
    </xf>
    <xf numFmtId="0" fontId="0" fillId="5" borderId="12" xfId="0" applyFill="1" applyBorder="1"/>
    <xf numFmtId="0" fontId="0" fillId="5" borderId="38" xfId="0" applyFill="1" applyBorder="1" applyAlignment="1">
      <alignment horizontal="center" vertical="center"/>
    </xf>
    <xf numFmtId="0" fontId="0" fillId="5" borderId="18" xfId="0" applyFill="1" applyBorder="1"/>
    <xf numFmtId="0" fontId="16" fillId="5" borderId="39" xfId="2" applyFont="1" applyFill="1" applyBorder="1" applyAlignment="1" applyProtection="1">
      <alignment horizontal="left" vertical="center" wrapText="1"/>
      <protection locked="0"/>
    </xf>
    <xf numFmtId="0" fontId="0" fillId="0" borderId="24" xfId="0" applyBorder="1"/>
    <xf numFmtId="3" fontId="2" fillId="0" borderId="24" xfId="0" applyNumberFormat="1" applyFont="1" applyBorder="1"/>
    <xf numFmtId="3" fontId="0" fillId="0" borderId="24" xfId="0" applyNumberFormat="1" applyBorder="1"/>
    <xf numFmtId="3" fontId="0" fillId="0" borderId="25" xfId="0" applyNumberFormat="1" applyBorder="1"/>
    <xf numFmtId="4" fontId="4" fillId="6" borderId="8" xfId="2" applyNumberFormat="1" applyFont="1" applyFill="1" applyBorder="1" applyAlignment="1" applyProtection="1">
      <alignment horizontal="right" vertical="center"/>
      <protection locked="0"/>
    </xf>
    <xf numFmtId="4" fontId="4" fillId="6" borderId="2" xfId="2" applyNumberFormat="1" applyFont="1" applyFill="1" applyBorder="1" applyAlignment="1" applyProtection="1">
      <alignment horizontal="right" vertical="center"/>
      <protection locked="0"/>
    </xf>
    <xf numFmtId="0" fontId="4" fillId="6" borderId="36" xfId="2" applyFont="1" applyFill="1" applyBorder="1" applyAlignment="1" applyProtection="1">
      <alignment horizontal="right" vertical="center"/>
      <protection locked="0"/>
    </xf>
    <xf numFmtId="4" fontId="4" fillId="5" borderId="8" xfId="2" applyNumberFormat="1" applyFont="1" applyFill="1" applyBorder="1" applyAlignment="1" applyProtection="1">
      <alignment horizontal="right" vertical="center"/>
      <protection locked="0"/>
    </xf>
    <xf numFmtId="4" fontId="4" fillId="5" borderId="2" xfId="2" applyNumberFormat="1" applyFont="1" applyFill="1" applyBorder="1" applyAlignment="1" applyProtection="1">
      <alignment horizontal="right" vertical="center"/>
      <protection locked="0"/>
    </xf>
    <xf numFmtId="0" fontId="4" fillId="5" borderId="36" xfId="2" applyFont="1" applyFill="1" applyBorder="1" applyAlignment="1" applyProtection="1">
      <alignment horizontal="right" vertical="center"/>
      <protection locked="0"/>
    </xf>
    <xf numFmtId="4" fontId="4" fillId="5" borderId="30" xfId="2" applyNumberFormat="1" applyFont="1" applyFill="1" applyBorder="1" applyAlignment="1" applyProtection="1">
      <alignment horizontal="right" vertical="center"/>
      <protection locked="0"/>
    </xf>
    <xf numFmtId="4" fontId="4" fillId="5" borderId="1" xfId="2" applyNumberFormat="1" applyFont="1" applyFill="1" applyBorder="1" applyAlignment="1" applyProtection="1">
      <alignment horizontal="right" vertical="center"/>
      <protection locked="0"/>
    </xf>
    <xf numFmtId="0" fontId="4" fillId="5" borderId="41" xfId="2" applyFont="1" applyFill="1" applyBorder="1" applyAlignment="1" applyProtection="1">
      <alignment horizontal="right" vertical="center"/>
      <protection locked="0"/>
    </xf>
    <xf numFmtId="4" fontId="4" fillId="5" borderId="38" xfId="2" applyNumberFormat="1" applyFont="1" applyFill="1" applyBorder="1" applyAlignment="1" applyProtection="1">
      <alignment horizontal="right" vertical="center"/>
      <protection locked="0"/>
    </xf>
    <xf numFmtId="4" fontId="4" fillId="5" borderId="7" xfId="2" applyNumberFormat="1" applyFont="1" applyFill="1" applyBorder="1" applyAlignment="1" applyProtection="1">
      <alignment horizontal="right" vertical="center"/>
      <protection locked="0"/>
    </xf>
    <xf numFmtId="0" fontId="4" fillId="5" borderId="42" xfId="2" applyFont="1" applyFill="1" applyBorder="1" applyAlignment="1" applyProtection="1">
      <alignment horizontal="right" vertical="center"/>
      <protection locked="0"/>
    </xf>
    <xf numFmtId="0" fontId="4" fillId="6" borderId="8" xfId="2" applyFont="1" applyFill="1" applyBorder="1" applyAlignment="1" applyProtection="1">
      <alignment horizontal="center" vertical="center" wrapText="1"/>
      <protection locked="0"/>
    </xf>
    <xf numFmtId="0" fontId="4" fillId="6" borderId="2" xfId="2" applyFont="1" applyFill="1" applyBorder="1" applyAlignment="1" applyProtection="1">
      <alignment horizontal="center" vertical="center" wrapText="1"/>
      <protection locked="0"/>
    </xf>
    <xf numFmtId="0" fontId="4" fillId="5" borderId="8" xfId="2" applyFont="1" applyFill="1" applyBorder="1" applyAlignment="1" applyProtection="1">
      <alignment horizontal="center" vertical="center" wrapText="1"/>
      <protection locked="0"/>
    </xf>
    <xf numFmtId="0" fontId="4" fillId="5" borderId="2" xfId="2" applyFont="1" applyFill="1" applyBorder="1" applyAlignment="1" applyProtection="1">
      <alignment horizontal="center" vertical="center" wrapText="1"/>
      <protection locked="0"/>
    </xf>
    <xf numFmtId="0" fontId="4" fillId="5" borderId="30" xfId="2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 applyProtection="1">
      <alignment horizontal="center" vertical="center" wrapText="1"/>
      <protection locked="0"/>
    </xf>
    <xf numFmtId="0" fontId="6" fillId="5" borderId="1" xfId="2" applyFont="1" applyFill="1" applyBorder="1" applyAlignment="1" applyProtection="1">
      <alignment horizontal="center" vertical="center" wrapText="1"/>
      <protection locked="0"/>
    </xf>
    <xf numFmtId="0" fontId="4" fillId="5" borderId="38" xfId="2" applyFont="1" applyFill="1" applyBorder="1" applyAlignment="1" applyProtection="1">
      <alignment horizontal="center" vertical="center" wrapText="1"/>
      <protection locked="0"/>
    </xf>
    <xf numFmtId="0" fontId="4" fillId="5" borderId="7" xfId="2" applyFont="1" applyFill="1" applyBorder="1" applyAlignment="1" applyProtection="1">
      <alignment horizontal="center" vertical="center" wrapText="1"/>
      <protection locked="0"/>
    </xf>
    <xf numFmtId="0" fontId="6" fillId="5" borderId="7" xfId="2" applyFont="1" applyFill="1" applyBorder="1" applyAlignment="1" applyProtection="1">
      <alignment horizontal="center" vertical="center" wrapText="1"/>
      <protection locked="0"/>
    </xf>
    <xf numFmtId="4" fontId="0" fillId="0" borderId="24" xfId="0" applyNumberForma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2" fontId="0" fillId="5" borderId="4" xfId="0" applyNumberFormat="1" applyFont="1" applyFill="1" applyBorder="1" applyAlignment="1" applyProtection="1">
      <alignment vertical="center" wrapText="1"/>
      <protection locked="0"/>
    </xf>
    <xf numFmtId="2" fontId="0" fillId="5" borderId="4" xfId="0" applyNumberFormat="1" applyFont="1" applyFill="1" applyBorder="1" applyAlignment="1" applyProtection="1">
      <alignment vertical="center" wrapText="1"/>
    </xf>
    <xf numFmtId="2" fontId="0" fillId="5" borderId="10" xfId="0" applyNumberFormat="1" applyFont="1" applyFill="1" applyBorder="1" applyAlignment="1" applyProtection="1">
      <alignment vertical="center" wrapText="1"/>
      <protection locked="0"/>
    </xf>
    <xf numFmtId="2" fontId="0" fillId="5" borderId="5" xfId="0" applyNumberFormat="1" applyFont="1" applyFill="1" applyBorder="1" applyAlignment="1" applyProtection="1">
      <alignment vertical="center" wrapText="1"/>
    </xf>
    <xf numFmtId="2" fontId="0" fillId="6" borderId="2" xfId="0" applyNumberFormat="1" applyFont="1" applyFill="1" applyBorder="1" applyAlignment="1" applyProtection="1">
      <alignment vertical="center" wrapText="1"/>
      <protection locked="0"/>
    </xf>
    <xf numFmtId="2" fontId="0" fillId="6" borderId="2" xfId="0" applyNumberFormat="1" applyFont="1" applyFill="1" applyBorder="1" applyAlignment="1" applyProtection="1">
      <alignment vertical="center" wrapText="1"/>
    </xf>
    <xf numFmtId="2" fontId="0" fillId="6" borderId="6" xfId="0" applyNumberFormat="1" applyFont="1" applyFill="1" applyBorder="1" applyAlignment="1" applyProtection="1">
      <alignment vertical="center" wrapText="1"/>
      <protection locked="0"/>
    </xf>
    <xf numFmtId="2" fontId="0" fillId="6" borderId="9" xfId="0" applyNumberFormat="1" applyFont="1" applyFill="1" applyBorder="1" applyAlignment="1" applyProtection="1">
      <alignment vertical="center" wrapText="1"/>
    </xf>
    <xf numFmtId="2" fontId="0" fillId="5" borderId="2" xfId="0" applyNumberFormat="1" applyFont="1" applyFill="1" applyBorder="1" applyAlignment="1" applyProtection="1">
      <alignment vertical="center" wrapText="1"/>
      <protection locked="0"/>
    </xf>
    <xf numFmtId="2" fontId="0" fillId="5" borderId="2" xfId="0" applyNumberFormat="1" applyFont="1" applyFill="1" applyBorder="1" applyAlignment="1" applyProtection="1">
      <alignment vertical="center" wrapText="1"/>
    </xf>
    <xf numFmtId="2" fontId="0" fillId="5" borderId="6" xfId="0" applyNumberFormat="1" applyFont="1" applyFill="1" applyBorder="1" applyAlignment="1" applyProtection="1">
      <alignment vertical="center" wrapText="1"/>
      <protection locked="0"/>
    </xf>
    <xf numFmtId="2" fontId="0" fillId="5" borderId="9" xfId="0" applyNumberFormat="1" applyFont="1" applyFill="1" applyBorder="1" applyAlignment="1" applyProtection="1">
      <alignment vertical="center" wrapText="1"/>
    </xf>
    <xf numFmtId="2" fontId="0" fillId="5" borderId="1" xfId="0" applyNumberFormat="1" applyFont="1" applyFill="1" applyBorder="1" applyAlignment="1" applyProtection="1">
      <alignment vertical="center" wrapText="1"/>
      <protection locked="0"/>
    </xf>
    <xf numFmtId="2" fontId="0" fillId="5" borderId="1" xfId="0" applyNumberFormat="1" applyFont="1" applyFill="1" applyBorder="1" applyAlignment="1" applyProtection="1">
      <alignment vertical="center" wrapText="1"/>
    </xf>
    <xf numFmtId="2" fontId="0" fillId="5" borderId="11" xfId="0" applyNumberFormat="1" applyFont="1" applyFill="1" applyBorder="1" applyAlignment="1" applyProtection="1">
      <alignment vertical="center" wrapText="1"/>
      <protection locked="0"/>
    </xf>
    <xf numFmtId="2" fontId="0" fillId="5" borderId="12" xfId="0" applyNumberFormat="1" applyFont="1" applyFill="1" applyBorder="1" applyAlignment="1" applyProtection="1">
      <alignment vertical="center" wrapText="1"/>
    </xf>
    <xf numFmtId="2" fontId="0" fillId="5" borderId="7" xfId="0" applyNumberFormat="1" applyFont="1" applyFill="1" applyBorder="1" applyAlignment="1" applyProtection="1">
      <alignment vertical="center" wrapText="1"/>
      <protection locked="0"/>
    </xf>
    <xf numFmtId="2" fontId="0" fillId="5" borderId="7" xfId="0" applyNumberFormat="1" applyFont="1" applyFill="1" applyBorder="1" applyAlignment="1" applyProtection="1">
      <alignment vertical="center" wrapText="1"/>
    </xf>
    <xf numFmtId="2" fontId="0" fillId="5" borderId="17" xfId="0" applyNumberFormat="1" applyFont="1" applyFill="1" applyBorder="1" applyAlignment="1" applyProtection="1">
      <alignment vertical="center" wrapText="1"/>
      <protection locked="0"/>
    </xf>
    <xf numFmtId="2" fontId="0" fillId="5" borderId="18" xfId="0" applyNumberFormat="1" applyFont="1" applyFill="1" applyBorder="1" applyAlignment="1" applyProtection="1">
      <alignment vertical="center" wrapText="1"/>
    </xf>
    <xf numFmtId="2" fontId="0" fillId="0" borderId="24" xfId="0" applyNumberFormat="1" applyBorder="1"/>
    <xf numFmtId="2" fontId="2" fillId="0" borderId="24" xfId="0" applyNumberFormat="1" applyFont="1" applyBorder="1"/>
    <xf numFmtId="1" fontId="0" fillId="5" borderId="4" xfId="0" applyNumberFormat="1" applyFont="1" applyFill="1" applyBorder="1" applyAlignment="1" applyProtection="1">
      <alignment vertical="center" wrapText="1"/>
      <protection locked="0"/>
    </xf>
    <xf numFmtId="1" fontId="0" fillId="6" borderId="2" xfId="0" applyNumberFormat="1" applyFont="1" applyFill="1" applyBorder="1" applyAlignment="1" applyProtection="1">
      <alignment vertical="center" wrapText="1"/>
      <protection locked="0"/>
    </xf>
    <xf numFmtId="1" fontId="0" fillId="5" borderId="2" xfId="0" applyNumberFormat="1" applyFont="1" applyFill="1" applyBorder="1" applyAlignment="1" applyProtection="1">
      <alignment vertical="center" wrapText="1"/>
      <protection locked="0"/>
    </xf>
    <xf numFmtId="1" fontId="0" fillId="5" borderId="1" xfId="0" applyNumberFormat="1" applyFont="1" applyFill="1" applyBorder="1" applyAlignment="1" applyProtection="1">
      <alignment vertical="center" wrapText="1"/>
      <protection locked="0"/>
    </xf>
    <xf numFmtId="1" fontId="0" fillId="5" borderId="7" xfId="0" applyNumberFormat="1" applyFont="1" applyFill="1" applyBorder="1" applyAlignment="1" applyProtection="1">
      <alignment vertical="center" wrapText="1"/>
      <protection locked="0"/>
    </xf>
    <xf numFmtId="1" fontId="0" fillId="6" borderId="1" xfId="0" applyNumberFormat="1" applyFont="1" applyFill="1" applyBorder="1" applyAlignment="1" applyProtection="1">
      <alignment vertical="center" wrapText="1"/>
      <protection locked="0"/>
    </xf>
    <xf numFmtId="1" fontId="0" fillId="0" borderId="0" xfId="0" applyNumberFormat="1" applyFont="1" applyFill="1" applyBorder="1" applyAlignment="1" applyProtection="1">
      <alignment vertical="center" wrapText="1"/>
      <protection locked="0"/>
    </xf>
    <xf numFmtId="1" fontId="0" fillId="5" borderId="43" xfId="0" applyNumberFormat="1" applyFont="1" applyFill="1" applyBorder="1" applyAlignment="1" applyProtection="1">
      <alignment vertical="center" wrapText="1"/>
      <protection locked="0"/>
    </xf>
    <xf numFmtId="0" fontId="4" fillId="6" borderId="30" xfId="2" applyFont="1" applyFill="1" applyBorder="1" applyAlignment="1" applyProtection="1">
      <alignment horizontal="center" vertical="center" wrapText="1"/>
      <protection locked="0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6" fillId="6" borderId="1" xfId="2" applyFont="1" applyFill="1" applyBorder="1" applyAlignment="1" applyProtection="1">
      <alignment horizontal="center" vertical="center" wrapText="1"/>
      <protection locked="0"/>
    </xf>
    <xf numFmtId="0" fontId="6" fillId="6" borderId="12" xfId="2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right" vertical="center"/>
      <protection locked="0"/>
    </xf>
    <xf numFmtId="0" fontId="4" fillId="6" borderId="41" xfId="2" applyFont="1" applyFill="1" applyBorder="1" applyAlignment="1" applyProtection="1">
      <alignment horizontal="right" vertical="center"/>
      <protection locked="0"/>
    </xf>
    <xf numFmtId="0" fontId="0" fillId="6" borderId="30" xfId="0" applyNumberFormat="1" applyFont="1" applyFill="1" applyBorder="1" applyAlignment="1" applyProtection="1">
      <alignment vertical="center" wrapText="1"/>
      <protection locked="0"/>
    </xf>
    <xf numFmtId="0" fontId="0" fillId="6" borderId="1" xfId="0" applyNumberFormat="1" applyFont="1" applyFill="1" applyBorder="1" applyAlignment="1" applyProtection="1">
      <alignment vertical="center" wrapText="1"/>
      <protection locked="0"/>
    </xf>
    <xf numFmtId="2" fontId="0" fillId="6" borderId="1" xfId="0" applyNumberFormat="1" applyFont="1" applyFill="1" applyBorder="1" applyAlignment="1" applyProtection="1">
      <alignment vertical="center" wrapText="1"/>
    </xf>
    <xf numFmtId="2" fontId="0" fillId="6" borderId="1" xfId="0" applyNumberFormat="1" applyFont="1" applyFill="1" applyBorder="1" applyAlignment="1" applyProtection="1">
      <alignment vertical="center" wrapText="1"/>
      <protection locked="0"/>
    </xf>
    <xf numFmtId="2" fontId="0" fillId="6" borderId="12" xfId="0" applyNumberFormat="1" applyFont="1" applyFill="1" applyBorder="1" applyAlignment="1" applyProtection="1">
      <alignment vertical="center" wrapText="1"/>
    </xf>
    <xf numFmtId="0" fontId="0" fillId="6" borderId="30" xfId="0" applyFill="1" applyBorder="1" applyAlignment="1">
      <alignment horizontal="center" vertical="center"/>
    </xf>
    <xf numFmtId="0" fontId="0" fillId="6" borderId="1" xfId="0" applyFont="1" applyFill="1" applyBorder="1" applyAlignment="1" applyProtection="1">
      <alignment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12" xfId="0" applyFill="1" applyBorder="1"/>
    <xf numFmtId="3" fontId="15" fillId="0" borderId="13" xfId="0" applyNumberFormat="1" applyFont="1" applyFill="1" applyBorder="1" applyAlignment="1">
      <alignment vertical="center"/>
    </xf>
    <xf numFmtId="0" fontId="0" fillId="0" borderId="0" xfId="0" applyFill="1"/>
    <xf numFmtId="1" fontId="0" fillId="6" borderId="4" xfId="0" applyNumberFormat="1" applyFont="1" applyFill="1" applyBorder="1" applyAlignment="1" applyProtection="1">
      <alignment vertical="center" wrapText="1"/>
      <protection locked="0"/>
    </xf>
    <xf numFmtId="0" fontId="0" fillId="6" borderId="0" xfId="0" applyFill="1"/>
    <xf numFmtId="1" fontId="0" fillId="0" borderId="24" xfId="0" applyNumberFormat="1" applyFont="1" applyFill="1" applyBorder="1" applyAlignment="1" applyProtection="1">
      <alignment vertical="center" wrapText="1"/>
      <protection locked="0"/>
    </xf>
    <xf numFmtId="4" fontId="4" fillId="6" borderId="30" xfId="2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/>
    <xf numFmtId="0" fontId="7" fillId="5" borderId="2" xfId="0" applyFont="1" applyFill="1" applyBorder="1" applyAlignment="1" applyProtection="1">
      <alignment horizontal="right" vertical="center" wrapText="1"/>
    </xf>
    <xf numFmtId="2" fontId="7" fillId="5" borderId="9" xfId="0" applyNumberFormat="1" applyFont="1" applyFill="1" applyBorder="1" applyAlignment="1" applyProtection="1">
      <alignment horizontal="right" vertical="center" wrapText="1"/>
    </xf>
    <xf numFmtId="4" fontId="4" fillId="6" borderId="7" xfId="2" applyNumberFormat="1" applyFont="1" applyFill="1" applyBorder="1" applyAlignment="1" applyProtection="1">
      <alignment horizontal="right" vertical="center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0" fillId="3" borderId="28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10" fillId="4" borderId="32" xfId="0" applyFont="1" applyFill="1" applyBorder="1" applyAlignment="1" applyProtection="1">
      <alignment horizontal="center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44" fontId="12" fillId="4" borderId="11" xfId="1" applyFont="1" applyFill="1" applyBorder="1" applyAlignment="1" applyProtection="1">
      <alignment horizontal="center" vertical="center" wrapText="1"/>
      <protection locked="0"/>
    </xf>
    <xf numFmtId="44" fontId="12" fillId="4" borderId="1" xfId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0" fillId="0" borderId="0" xfId="0" applyAlignment="1"/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>
      <alignment horizontal="center" vertical="center" wrapText="1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30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5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10" fillId="3" borderId="40" xfId="0" applyFon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14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>
      <alignment horizontal="center" vertical="center" wrapText="1"/>
    </xf>
    <xf numFmtId="0" fontId="12" fillId="2" borderId="5" xfId="0" applyFont="1" applyFill="1" applyBorder="1" applyAlignment="1" applyProtection="1">
      <alignment vertical="center" wrapText="1"/>
      <protection locked="0"/>
    </xf>
    <xf numFmtId="0" fontId="12" fillId="2" borderId="16" xfId="0" applyFont="1" applyFill="1" applyBorder="1" applyAlignment="1" applyProtection="1">
      <alignment vertical="center" wrapText="1"/>
      <protection locked="0"/>
    </xf>
    <xf numFmtId="0" fontId="12" fillId="3" borderId="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44" fontId="12" fillId="4" borderId="12" xfId="1" applyFont="1" applyFill="1" applyBorder="1" applyAlignment="1" applyProtection="1">
      <alignment horizontal="center" vertical="center" wrapText="1"/>
      <protection locked="0"/>
    </xf>
    <xf numFmtId="0" fontId="12" fillId="7" borderId="4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rmale 4" xfId="2"/>
    <cellStyle name="Valuta" xfId="1" builtinId="4"/>
  </cellStyles>
  <dxfs count="0"/>
  <tableStyles count="0" defaultTableStyle="TableStyleMedium9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76"/>
  <sheetViews>
    <sheetView showGridLines="0" tabSelected="1" topLeftCell="A37" zoomScaleNormal="100" workbookViewId="0">
      <selection activeCell="A59" sqref="A59"/>
    </sheetView>
  </sheetViews>
  <sheetFormatPr defaultRowHeight="15" x14ac:dyDescent="0.25"/>
  <cols>
    <col min="1" max="1" width="25.5703125" customWidth="1"/>
    <col min="2" max="2" width="33.7109375" customWidth="1"/>
    <col min="3" max="3" width="15.42578125" style="4" customWidth="1"/>
    <col min="4" max="4" width="6.42578125" customWidth="1"/>
    <col min="5" max="5" width="10.85546875" customWidth="1"/>
    <col min="6" max="6" width="9.85546875" customWidth="1"/>
    <col min="7" max="7" width="11" style="2" customWidth="1"/>
    <col min="8" max="8" width="12" customWidth="1"/>
    <col min="9" max="9" width="11.140625" customWidth="1"/>
    <col min="10" max="10" width="9.28515625" customWidth="1"/>
    <col min="11" max="11" width="8.7109375" customWidth="1"/>
    <col min="12" max="13" width="9.42578125" bestFit="1" customWidth="1"/>
    <col min="14" max="14" width="9.28515625" bestFit="1" customWidth="1"/>
    <col min="15" max="20" width="9.140625" customWidth="1"/>
    <col min="21" max="21" width="9.28515625" bestFit="1" customWidth="1"/>
    <col min="22" max="22" width="12.42578125" customWidth="1"/>
    <col min="23" max="23" width="10.85546875" customWidth="1"/>
    <col min="24" max="24" width="11.28515625" bestFit="1" customWidth="1"/>
    <col min="25" max="25" width="14" customWidth="1"/>
    <col min="26" max="26" width="13.42578125" customWidth="1"/>
    <col min="27" max="27" width="12.7109375" bestFit="1" customWidth="1"/>
    <col min="28" max="28" width="14.140625" customWidth="1"/>
  </cols>
  <sheetData>
    <row r="1" spans="1:28" x14ac:dyDescent="0.25">
      <c r="A1" s="1" t="s">
        <v>161</v>
      </c>
    </row>
    <row r="2" spans="1:28" x14ac:dyDescent="0.25">
      <c r="A2" s="224" t="s">
        <v>266</v>
      </c>
      <c r="B2" s="225"/>
      <c r="D2" s="4"/>
      <c r="K2" s="4" t="s">
        <v>268</v>
      </c>
    </row>
    <row r="3" spans="1:28" s="4" customFormat="1" ht="15.75" thickBot="1" x14ac:dyDescent="0.3"/>
    <row r="4" spans="1:28" s="11" customFormat="1" ht="26.25" customHeight="1" thickBot="1" x14ac:dyDescent="0.25">
      <c r="A4" s="226" t="s">
        <v>0</v>
      </c>
      <c r="B4" s="214"/>
      <c r="C4" s="214"/>
      <c r="D4" s="214"/>
      <c r="E4" s="214"/>
      <c r="F4" s="214"/>
      <c r="G4" s="214"/>
      <c r="H4" s="214"/>
      <c r="I4" s="227"/>
      <c r="J4" s="213" t="s">
        <v>1</v>
      </c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5" t="s">
        <v>265</v>
      </c>
      <c r="X4" s="216"/>
      <c r="Y4" s="216"/>
      <c r="Z4" s="216"/>
      <c r="AA4" s="216"/>
      <c r="AB4" s="216"/>
    </row>
    <row r="5" spans="1:28" s="11" customFormat="1" ht="40.5" customHeight="1" x14ac:dyDescent="0.2">
      <c r="A5" s="230" t="s">
        <v>2</v>
      </c>
      <c r="B5" s="232" t="s">
        <v>3</v>
      </c>
      <c r="C5" s="232" t="s">
        <v>4</v>
      </c>
      <c r="D5" s="234" t="s">
        <v>5</v>
      </c>
      <c r="E5" s="236" t="s">
        <v>270</v>
      </c>
      <c r="F5" s="228" t="s">
        <v>271</v>
      </c>
      <c r="G5" s="232" t="s">
        <v>272</v>
      </c>
      <c r="H5" s="228" t="s">
        <v>269</v>
      </c>
      <c r="I5" s="228" t="s">
        <v>273</v>
      </c>
      <c r="J5" s="223" t="s">
        <v>6</v>
      </c>
      <c r="K5" s="219"/>
      <c r="L5" s="219" t="s">
        <v>7</v>
      </c>
      <c r="M5" s="219"/>
      <c r="N5" s="219" t="s">
        <v>8</v>
      </c>
      <c r="O5" s="219"/>
      <c r="P5" s="219" t="s">
        <v>9</v>
      </c>
      <c r="Q5" s="219"/>
      <c r="R5" s="219" t="s">
        <v>10</v>
      </c>
      <c r="S5" s="219"/>
      <c r="T5" s="219" t="s">
        <v>259</v>
      </c>
      <c r="U5" s="219" t="s">
        <v>260</v>
      </c>
      <c r="V5" s="217" t="s">
        <v>261</v>
      </c>
      <c r="W5" s="221" t="s">
        <v>11</v>
      </c>
      <c r="X5" s="222"/>
      <c r="Y5" s="222"/>
      <c r="Z5" s="222" t="s">
        <v>12</v>
      </c>
      <c r="AA5" s="222"/>
      <c r="AB5" s="222"/>
    </row>
    <row r="6" spans="1:28" s="20" customFormat="1" ht="56.25" customHeight="1" thickBot="1" x14ac:dyDescent="0.25">
      <c r="A6" s="231"/>
      <c r="B6" s="233"/>
      <c r="C6" s="233"/>
      <c r="D6" s="235"/>
      <c r="E6" s="237"/>
      <c r="F6" s="229"/>
      <c r="G6" s="238"/>
      <c r="H6" s="239"/>
      <c r="I6" s="239"/>
      <c r="J6" s="15" t="s">
        <v>257</v>
      </c>
      <c r="K6" s="16" t="s">
        <v>258</v>
      </c>
      <c r="L6" s="16" t="s">
        <v>257</v>
      </c>
      <c r="M6" s="16" t="s">
        <v>258</v>
      </c>
      <c r="N6" s="16" t="s">
        <v>257</v>
      </c>
      <c r="O6" s="16" t="s">
        <v>258</v>
      </c>
      <c r="P6" s="16" t="s">
        <v>257</v>
      </c>
      <c r="Q6" s="16" t="s">
        <v>258</v>
      </c>
      <c r="R6" s="16" t="s">
        <v>257</v>
      </c>
      <c r="S6" s="16" t="s">
        <v>258</v>
      </c>
      <c r="T6" s="220"/>
      <c r="U6" s="220"/>
      <c r="V6" s="218"/>
      <c r="W6" s="17" t="s">
        <v>13</v>
      </c>
      <c r="X6" s="18" t="s">
        <v>262</v>
      </c>
      <c r="Y6" s="18" t="s">
        <v>263</v>
      </c>
      <c r="Z6" s="19" t="s">
        <v>13</v>
      </c>
      <c r="AA6" s="18" t="s">
        <v>262</v>
      </c>
      <c r="AB6" s="18" t="s">
        <v>263</v>
      </c>
    </row>
    <row r="7" spans="1:28" s="54" customFormat="1" ht="33.75" x14ac:dyDescent="0.15">
      <c r="A7" s="12" t="s">
        <v>18</v>
      </c>
      <c r="B7" s="12" t="s">
        <v>19</v>
      </c>
      <c r="C7" s="12" t="s">
        <v>162</v>
      </c>
      <c r="D7" s="48" t="s">
        <v>163</v>
      </c>
      <c r="E7" s="58">
        <v>3475</v>
      </c>
      <c r="F7" s="21">
        <v>264</v>
      </c>
      <c r="G7" s="21">
        <v>1917</v>
      </c>
      <c r="H7" s="53">
        <f>E7+F7+G7</f>
        <v>5656</v>
      </c>
      <c r="I7" s="22">
        <v>120</v>
      </c>
      <c r="J7" s="23"/>
      <c r="K7" s="77"/>
      <c r="L7" s="24">
        <v>5</v>
      </c>
      <c r="M7" s="77">
        <v>74.5</v>
      </c>
      <c r="N7" s="24"/>
      <c r="O7" s="77"/>
      <c r="P7" s="24"/>
      <c r="Q7" s="24"/>
      <c r="R7" s="24"/>
      <c r="S7" s="24"/>
      <c r="T7" s="25"/>
      <c r="U7" s="59">
        <f>J7+L7+N7+P7+R7</f>
        <v>5</v>
      </c>
      <c r="V7" s="82">
        <f>K7+M7+O7+Q7+S7</f>
        <v>74.5</v>
      </c>
      <c r="W7" s="25"/>
      <c r="X7" s="25">
        <v>201</v>
      </c>
      <c r="Y7" s="25">
        <v>10</v>
      </c>
      <c r="Z7" s="25"/>
      <c r="AA7" s="25"/>
      <c r="AB7" s="26"/>
    </row>
    <row r="8" spans="1:28" s="54" customFormat="1" ht="22.5" x14ac:dyDescent="0.15">
      <c r="A8" s="27" t="s">
        <v>21</v>
      </c>
      <c r="B8" s="27" t="s">
        <v>22</v>
      </c>
      <c r="C8" s="27" t="s">
        <v>165</v>
      </c>
      <c r="D8" s="49" t="s">
        <v>163</v>
      </c>
      <c r="E8" s="39">
        <v>567</v>
      </c>
      <c r="F8" s="28">
        <v>200</v>
      </c>
      <c r="G8" s="28">
        <v>0</v>
      </c>
      <c r="H8" s="55">
        <f t="shared" ref="H8:H38" si="0">E8+F8+G8</f>
        <v>767</v>
      </c>
      <c r="I8" s="29">
        <v>24</v>
      </c>
      <c r="J8" s="30"/>
      <c r="K8" s="78"/>
      <c r="L8" s="31">
        <v>1</v>
      </c>
      <c r="M8" s="78">
        <v>10</v>
      </c>
      <c r="N8" s="31"/>
      <c r="O8" s="78"/>
      <c r="P8" s="31"/>
      <c r="Q8" s="31"/>
      <c r="R8" s="31"/>
      <c r="S8" s="31"/>
      <c r="T8" s="32"/>
      <c r="U8" s="60">
        <f t="shared" ref="U8:U32" si="1">J8+L8+N8+P8+R8</f>
        <v>1</v>
      </c>
      <c r="V8" s="83">
        <f t="shared" ref="V8:V32" si="2">K8+M8+O8+Q8+S8</f>
        <v>10</v>
      </c>
      <c r="W8" s="32"/>
      <c r="X8" s="32">
        <v>55</v>
      </c>
      <c r="Y8" s="32">
        <v>2</v>
      </c>
      <c r="Z8" s="32"/>
      <c r="AA8" s="32"/>
      <c r="AB8" s="33"/>
    </row>
    <row r="9" spans="1:28" s="54" customFormat="1" ht="22.5" x14ac:dyDescent="0.15">
      <c r="A9" s="12" t="s">
        <v>23</v>
      </c>
      <c r="B9" s="12" t="s">
        <v>24</v>
      </c>
      <c r="C9" s="12" t="s">
        <v>166</v>
      </c>
      <c r="D9" s="48" t="s">
        <v>163</v>
      </c>
      <c r="E9" s="14">
        <v>548</v>
      </c>
      <c r="F9" s="13">
        <v>244</v>
      </c>
      <c r="G9" s="13">
        <v>140</v>
      </c>
      <c r="H9" s="56">
        <f t="shared" si="0"/>
        <v>932</v>
      </c>
      <c r="I9" s="34">
        <v>15</v>
      </c>
      <c r="J9" s="35"/>
      <c r="K9" s="79"/>
      <c r="L9" s="5">
        <v>1</v>
      </c>
      <c r="M9" s="79">
        <v>20</v>
      </c>
      <c r="N9" s="5"/>
      <c r="O9" s="79"/>
      <c r="P9" s="5"/>
      <c r="Q9" s="5"/>
      <c r="R9" s="5"/>
      <c r="S9" s="5"/>
      <c r="T9" s="6"/>
      <c r="U9" s="61">
        <f t="shared" si="1"/>
        <v>1</v>
      </c>
      <c r="V9" s="84">
        <f t="shared" si="2"/>
        <v>20</v>
      </c>
      <c r="W9" s="6"/>
      <c r="X9" s="6">
        <v>61</v>
      </c>
      <c r="Y9" s="6">
        <v>2</v>
      </c>
      <c r="Z9" s="6" t="s">
        <v>237</v>
      </c>
      <c r="AA9" s="6">
        <v>7</v>
      </c>
      <c r="AB9" s="36">
        <v>1</v>
      </c>
    </row>
    <row r="10" spans="1:28" s="54" customFormat="1" ht="11.25" x14ac:dyDescent="0.15">
      <c r="A10" s="27" t="s">
        <v>25</v>
      </c>
      <c r="B10" s="27" t="s">
        <v>26</v>
      </c>
      <c r="C10" s="27" t="s">
        <v>167</v>
      </c>
      <c r="D10" s="49" t="s">
        <v>163</v>
      </c>
      <c r="E10" s="39">
        <v>908</v>
      </c>
      <c r="F10" s="28">
        <v>190</v>
      </c>
      <c r="G10" s="28">
        <v>83</v>
      </c>
      <c r="H10" s="55">
        <f t="shared" si="0"/>
        <v>1181</v>
      </c>
      <c r="I10" s="29">
        <v>20</v>
      </c>
      <c r="J10" s="30"/>
      <c r="K10" s="78"/>
      <c r="L10" s="31">
        <v>1</v>
      </c>
      <c r="M10" s="78">
        <v>15</v>
      </c>
      <c r="N10" s="31"/>
      <c r="O10" s="78"/>
      <c r="P10" s="31"/>
      <c r="Q10" s="31"/>
      <c r="R10" s="31"/>
      <c r="S10" s="31"/>
      <c r="T10" s="32"/>
      <c r="U10" s="60">
        <f t="shared" si="1"/>
        <v>1</v>
      </c>
      <c r="V10" s="83">
        <f t="shared" si="2"/>
        <v>15</v>
      </c>
      <c r="W10" s="32"/>
      <c r="X10" s="32">
        <v>12</v>
      </c>
      <c r="Y10" s="32">
        <v>1</v>
      </c>
      <c r="Z10" s="32"/>
      <c r="AA10" s="32"/>
      <c r="AB10" s="33"/>
    </row>
    <row r="11" spans="1:28" s="54" customFormat="1" ht="11.25" x14ac:dyDescent="0.15">
      <c r="A11" s="12" t="s">
        <v>27</v>
      </c>
      <c r="B11" s="12" t="s">
        <v>28</v>
      </c>
      <c r="C11" s="12" t="s">
        <v>162</v>
      </c>
      <c r="D11" s="50" t="s">
        <v>163</v>
      </c>
      <c r="E11" s="14">
        <v>1081</v>
      </c>
      <c r="F11" s="14">
        <v>200</v>
      </c>
      <c r="G11" s="14">
        <v>398</v>
      </c>
      <c r="H11" s="56">
        <f t="shared" si="0"/>
        <v>1679</v>
      </c>
      <c r="I11" s="34">
        <v>62</v>
      </c>
      <c r="J11" s="35"/>
      <c r="K11" s="79"/>
      <c r="L11" s="5">
        <v>3</v>
      </c>
      <c r="M11" s="79">
        <v>35</v>
      </c>
      <c r="N11" s="5"/>
      <c r="O11" s="79"/>
      <c r="P11" s="5"/>
      <c r="Q11" s="5"/>
      <c r="R11" s="5"/>
      <c r="S11" s="5"/>
      <c r="T11" s="6"/>
      <c r="U11" s="61">
        <f t="shared" si="1"/>
        <v>3</v>
      </c>
      <c r="V11" s="84">
        <f t="shared" si="2"/>
        <v>35</v>
      </c>
      <c r="W11" s="9" t="s">
        <v>238</v>
      </c>
      <c r="X11" s="8">
        <v>150</v>
      </c>
      <c r="Y11" s="8">
        <v>8</v>
      </c>
      <c r="Z11" s="10"/>
      <c r="AA11" s="8"/>
      <c r="AB11" s="37"/>
    </row>
    <row r="12" spans="1:28" s="54" customFormat="1" ht="11.25" x14ac:dyDescent="0.15">
      <c r="A12" s="27" t="s">
        <v>29</v>
      </c>
      <c r="B12" s="27" t="s">
        <v>30</v>
      </c>
      <c r="C12" s="27" t="s">
        <v>168</v>
      </c>
      <c r="D12" s="49" t="s">
        <v>163</v>
      </c>
      <c r="E12" s="39">
        <v>341</v>
      </c>
      <c r="F12" s="39">
        <v>146</v>
      </c>
      <c r="G12" s="39">
        <v>339</v>
      </c>
      <c r="H12" s="55">
        <f t="shared" si="0"/>
        <v>826</v>
      </c>
      <c r="I12" s="29">
        <v>18</v>
      </c>
      <c r="J12" s="62"/>
      <c r="K12" s="80"/>
      <c r="L12" s="42">
        <v>1</v>
      </c>
      <c r="M12" s="80">
        <v>11.25</v>
      </c>
      <c r="N12" s="42"/>
      <c r="O12" s="80"/>
      <c r="P12" s="42"/>
      <c r="Q12" s="42"/>
      <c r="R12" s="42"/>
      <c r="S12" s="42"/>
      <c r="T12" s="42"/>
      <c r="U12" s="60">
        <f t="shared" si="1"/>
        <v>1</v>
      </c>
      <c r="V12" s="83">
        <f t="shared" si="2"/>
        <v>11.25</v>
      </c>
      <c r="W12" s="40"/>
      <c r="X12" s="40"/>
      <c r="Y12" s="40"/>
      <c r="Z12" s="40"/>
      <c r="AA12" s="40"/>
      <c r="AB12" s="41"/>
    </row>
    <row r="13" spans="1:28" s="54" customFormat="1" ht="22.5" x14ac:dyDescent="0.15">
      <c r="A13" s="12" t="s">
        <v>31</v>
      </c>
      <c r="B13" s="12" t="s">
        <v>32</v>
      </c>
      <c r="C13" s="12" t="s">
        <v>162</v>
      </c>
      <c r="D13" s="48" t="s">
        <v>163</v>
      </c>
      <c r="E13" s="14">
        <v>1636</v>
      </c>
      <c r="F13" s="14"/>
      <c r="G13" s="14">
        <v>1422</v>
      </c>
      <c r="H13" s="56">
        <f t="shared" si="0"/>
        <v>3058</v>
      </c>
      <c r="I13" s="34">
        <v>100</v>
      </c>
      <c r="J13" s="63"/>
      <c r="K13" s="81"/>
      <c r="L13" s="8">
        <v>2</v>
      </c>
      <c r="M13" s="81">
        <v>32.5</v>
      </c>
      <c r="N13" s="8"/>
      <c r="O13" s="81"/>
      <c r="P13" s="8"/>
      <c r="Q13" s="8"/>
      <c r="R13" s="8"/>
      <c r="S13" s="8"/>
      <c r="T13" s="8"/>
      <c r="U13" s="61">
        <f t="shared" si="1"/>
        <v>2</v>
      </c>
      <c r="V13" s="84">
        <f t="shared" si="2"/>
        <v>32.5</v>
      </c>
      <c r="W13" s="7"/>
      <c r="X13" s="7">
        <v>44</v>
      </c>
      <c r="Y13" s="7"/>
      <c r="Z13" s="7"/>
      <c r="AA13" s="7"/>
      <c r="AB13" s="38"/>
    </row>
    <row r="14" spans="1:28" s="54" customFormat="1" ht="11.25" x14ac:dyDescent="0.15">
      <c r="A14" s="27" t="s">
        <v>274</v>
      </c>
      <c r="B14" s="27" t="s">
        <v>33</v>
      </c>
      <c r="C14" s="27" t="s">
        <v>169</v>
      </c>
      <c r="D14" s="49" t="s">
        <v>163</v>
      </c>
      <c r="E14" s="39">
        <v>90</v>
      </c>
      <c r="F14" s="39"/>
      <c r="G14" s="39">
        <v>25</v>
      </c>
      <c r="H14" s="55">
        <f t="shared" si="0"/>
        <v>115</v>
      </c>
      <c r="I14" s="29">
        <v>5</v>
      </c>
      <c r="J14" s="30">
        <v>1</v>
      </c>
      <c r="K14" s="78">
        <v>2.5</v>
      </c>
      <c r="L14" s="42"/>
      <c r="M14" s="80"/>
      <c r="N14" s="42"/>
      <c r="O14" s="80"/>
      <c r="P14" s="42"/>
      <c r="Q14" s="42"/>
      <c r="R14" s="42"/>
      <c r="S14" s="42"/>
      <c r="T14" s="42"/>
      <c r="U14" s="60">
        <f t="shared" si="1"/>
        <v>1</v>
      </c>
      <c r="V14" s="83">
        <f t="shared" si="2"/>
        <v>2.5</v>
      </c>
      <c r="W14" s="43" t="s">
        <v>238</v>
      </c>
      <c r="X14" s="42">
        <v>20</v>
      </c>
      <c r="Y14" s="42">
        <v>1</v>
      </c>
      <c r="Z14" s="40"/>
      <c r="AA14" s="40"/>
      <c r="AB14" s="41"/>
    </row>
    <row r="15" spans="1:28" s="54" customFormat="1" ht="22.5" x14ac:dyDescent="0.15">
      <c r="A15" s="12" t="s">
        <v>34</v>
      </c>
      <c r="B15" s="12" t="s">
        <v>35</v>
      </c>
      <c r="C15" s="12" t="s">
        <v>170</v>
      </c>
      <c r="D15" s="48" t="s">
        <v>171</v>
      </c>
      <c r="E15" s="14">
        <v>1258</v>
      </c>
      <c r="F15" s="14">
        <v>202</v>
      </c>
      <c r="G15" s="14">
        <v>165</v>
      </c>
      <c r="H15" s="56">
        <f t="shared" si="0"/>
        <v>1625</v>
      </c>
      <c r="I15" s="34">
        <v>12</v>
      </c>
      <c r="J15" s="63"/>
      <c r="K15" s="81"/>
      <c r="L15" s="8">
        <v>1</v>
      </c>
      <c r="M15" s="81">
        <v>12</v>
      </c>
      <c r="N15" s="8"/>
      <c r="O15" s="81"/>
      <c r="P15" s="8"/>
      <c r="Q15" s="8"/>
      <c r="R15" s="8"/>
      <c r="S15" s="8"/>
      <c r="T15" s="8"/>
      <c r="U15" s="61">
        <f t="shared" si="1"/>
        <v>1</v>
      </c>
      <c r="V15" s="84">
        <f t="shared" si="2"/>
        <v>12</v>
      </c>
      <c r="W15" s="7"/>
      <c r="X15" s="7"/>
      <c r="Y15" s="7"/>
      <c r="Z15" s="7"/>
      <c r="AA15" s="7"/>
      <c r="AB15" s="38"/>
    </row>
    <row r="16" spans="1:28" s="54" customFormat="1" ht="11.25" x14ac:dyDescent="0.15">
      <c r="A16" s="27" t="s">
        <v>36</v>
      </c>
      <c r="B16" s="27" t="s">
        <v>37</v>
      </c>
      <c r="C16" s="27" t="s">
        <v>172</v>
      </c>
      <c r="D16" s="49" t="s">
        <v>171</v>
      </c>
      <c r="E16" s="39">
        <v>984</v>
      </c>
      <c r="F16" s="39">
        <v>249</v>
      </c>
      <c r="G16" s="39">
        <v>117</v>
      </c>
      <c r="H16" s="55">
        <f t="shared" si="0"/>
        <v>1350</v>
      </c>
      <c r="I16" s="29">
        <v>14</v>
      </c>
      <c r="J16" s="62"/>
      <c r="K16" s="80"/>
      <c r="L16" s="42">
        <v>1</v>
      </c>
      <c r="M16" s="80">
        <v>15</v>
      </c>
      <c r="N16" s="42"/>
      <c r="O16" s="80"/>
      <c r="P16" s="42"/>
      <c r="Q16" s="42"/>
      <c r="R16" s="42"/>
      <c r="S16" s="42"/>
      <c r="T16" s="42"/>
      <c r="U16" s="60">
        <f t="shared" si="1"/>
        <v>1</v>
      </c>
      <c r="V16" s="83">
        <f t="shared" si="2"/>
        <v>15</v>
      </c>
      <c r="W16" s="40"/>
      <c r="X16" s="40"/>
      <c r="Y16" s="40"/>
      <c r="Z16" s="40"/>
      <c r="AA16" s="40"/>
      <c r="AB16" s="41"/>
    </row>
    <row r="17" spans="1:28" s="54" customFormat="1" ht="33.75" x14ac:dyDescent="0.15">
      <c r="A17" s="12" t="s">
        <v>38</v>
      </c>
      <c r="B17" s="12" t="s">
        <v>39</v>
      </c>
      <c r="C17" s="12" t="s">
        <v>173</v>
      </c>
      <c r="D17" s="48" t="s">
        <v>171</v>
      </c>
      <c r="E17" s="14">
        <v>1748</v>
      </c>
      <c r="F17" s="14">
        <v>387</v>
      </c>
      <c r="G17" s="14">
        <v>2089</v>
      </c>
      <c r="H17" s="56">
        <f t="shared" si="0"/>
        <v>4224</v>
      </c>
      <c r="I17" s="34">
        <v>134</v>
      </c>
      <c r="J17" s="63">
        <v>1</v>
      </c>
      <c r="K17" s="81">
        <v>20</v>
      </c>
      <c r="L17" s="8">
        <v>2</v>
      </c>
      <c r="M17" s="81">
        <v>45</v>
      </c>
      <c r="N17" s="8"/>
      <c r="O17" s="81"/>
      <c r="P17" s="8"/>
      <c r="Q17" s="8"/>
      <c r="R17" s="8"/>
      <c r="S17" s="8"/>
      <c r="T17" s="8"/>
      <c r="U17" s="61">
        <f t="shared" si="1"/>
        <v>3</v>
      </c>
      <c r="V17" s="84">
        <f t="shared" si="2"/>
        <v>65</v>
      </c>
      <c r="W17" s="7"/>
      <c r="X17" s="7"/>
      <c r="Y17" s="7"/>
      <c r="Z17" s="7"/>
      <c r="AA17" s="7"/>
      <c r="AB17" s="38"/>
    </row>
    <row r="18" spans="1:28" s="54" customFormat="1" ht="11.25" x14ac:dyDescent="0.15">
      <c r="A18" s="27" t="s">
        <v>41</v>
      </c>
      <c r="B18" s="27" t="s">
        <v>42</v>
      </c>
      <c r="C18" s="27" t="s">
        <v>174</v>
      </c>
      <c r="D18" s="49" t="s">
        <v>171</v>
      </c>
      <c r="E18" s="39">
        <v>1698</v>
      </c>
      <c r="F18" s="39">
        <v>150</v>
      </c>
      <c r="G18" s="39">
        <v>427</v>
      </c>
      <c r="H18" s="55">
        <f t="shared" si="0"/>
        <v>2275</v>
      </c>
      <c r="I18" s="44">
        <v>22</v>
      </c>
      <c r="J18" s="62"/>
      <c r="K18" s="80"/>
      <c r="L18" s="42">
        <v>1</v>
      </c>
      <c r="M18" s="80">
        <v>15</v>
      </c>
      <c r="N18" s="42"/>
      <c r="O18" s="80"/>
      <c r="P18" s="42"/>
      <c r="Q18" s="42"/>
      <c r="R18" s="42"/>
      <c r="S18" s="42"/>
      <c r="T18" s="42"/>
      <c r="U18" s="60">
        <f t="shared" si="1"/>
        <v>1</v>
      </c>
      <c r="V18" s="83">
        <f t="shared" si="2"/>
        <v>15</v>
      </c>
      <c r="W18" s="40" t="s">
        <v>239</v>
      </c>
      <c r="X18" s="40">
        <v>80</v>
      </c>
      <c r="Y18" s="40">
        <v>2</v>
      </c>
      <c r="Z18" s="40"/>
      <c r="AA18" s="40"/>
      <c r="AB18" s="41"/>
    </row>
    <row r="19" spans="1:28" s="54" customFormat="1" ht="11.25" x14ac:dyDescent="0.15">
      <c r="A19" s="12" t="s">
        <v>43</v>
      </c>
      <c r="B19" s="12" t="s">
        <v>44</v>
      </c>
      <c r="C19" s="12" t="s">
        <v>175</v>
      </c>
      <c r="D19" s="48" t="s">
        <v>171</v>
      </c>
      <c r="E19" s="14">
        <v>1292</v>
      </c>
      <c r="F19" s="14">
        <v>61</v>
      </c>
      <c r="G19" s="14">
        <v>60</v>
      </c>
      <c r="H19" s="56">
        <f t="shared" si="0"/>
        <v>1413</v>
      </c>
      <c r="I19" s="34">
        <v>18</v>
      </c>
      <c r="J19" s="63"/>
      <c r="K19" s="81"/>
      <c r="L19" s="8">
        <v>1</v>
      </c>
      <c r="M19" s="81">
        <v>20</v>
      </c>
      <c r="N19" s="8"/>
      <c r="O19" s="81"/>
      <c r="P19" s="8"/>
      <c r="Q19" s="8"/>
      <c r="R19" s="8"/>
      <c r="S19" s="8"/>
      <c r="T19" s="8"/>
      <c r="U19" s="61">
        <f t="shared" si="1"/>
        <v>1</v>
      </c>
      <c r="V19" s="84">
        <f t="shared" si="2"/>
        <v>20</v>
      </c>
      <c r="W19" s="7" t="s">
        <v>239</v>
      </c>
      <c r="X19" s="7">
        <v>60</v>
      </c>
      <c r="Y19" s="7">
        <v>1</v>
      </c>
      <c r="Z19" s="7" t="s">
        <v>240</v>
      </c>
      <c r="AA19" s="7">
        <v>70</v>
      </c>
      <c r="AB19" s="38">
        <v>2</v>
      </c>
    </row>
    <row r="20" spans="1:28" s="54" customFormat="1" ht="11.25" x14ac:dyDescent="0.15">
      <c r="A20" s="27" t="s">
        <v>45</v>
      </c>
      <c r="B20" s="27" t="s">
        <v>46</v>
      </c>
      <c r="C20" s="27" t="s">
        <v>176</v>
      </c>
      <c r="D20" s="49" t="s">
        <v>171</v>
      </c>
      <c r="E20" s="39">
        <v>807</v>
      </c>
      <c r="F20" s="39">
        <v>363</v>
      </c>
      <c r="G20" s="39">
        <v>375</v>
      </c>
      <c r="H20" s="55">
        <f t="shared" si="0"/>
        <v>1545</v>
      </c>
      <c r="I20" s="29">
        <v>24</v>
      </c>
      <c r="J20" s="62"/>
      <c r="K20" s="80"/>
      <c r="L20" s="42">
        <v>1</v>
      </c>
      <c r="M20" s="80">
        <v>12.5</v>
      </c>
      <c r="N20" s="42">
        <v>1</v>
      </c>
      <c r="O20" s="80">
        <v>10</v>
      </c>
      <c r="P20" s="42"/>
      <c r="Q20" s="42"/>
      <c r="R20" s="42"/>
      <c r="S20" s="42"/>
      <c r="T20" s="42"/>
      <c r="U20" s="60">
        <f t="shared" si="1"/>
        <v>2</v>
      </c>
      <c r="V20" s="83">
        <f t="shared" si="2"/>
        <v>22.5</v>
      </c>
      <c r="W20" s="40" t="s">
        <v>239</v>
      </c>
      <c r="X20" s="40"/>
      <c r="Y20" s="40">
        <v>3</v>
      </c>
      <c r="Z20" s="40"/>
      <c r="AA20" s="40"/>
      <c r="AB20" s="41"/>
    </row>
    <row r="21" spans="1:28" s="54" customFormat="1" ht="22.5" x14ac:dyDescent="0.15">
      <c r="A21" s="12" t="s">
        <v>47</v>
      </c>
      <c r="B21" s="12" t="s">
        <v>48</v>
      </c>
      <c r="C21" s="12" t="s">
        <v>177</v>
      </c>
      <c r="D21" s="48" t="s">
        <v>171</v>
      </c>
      <c r="E21" s="14">
        <v>48</v>
      </c>
      <c r="F21" s="14">
        <v>33</v>
      </c>
      <c r="G21" s="14">
        <v>15</v>
      </c>
      <c r="H21" s="56">
        <f t="shared" si="0"/>
        <v>96</v>
      </c>
      <c r="I21" s="34">
        <v>2</v>
      </c>
      <c r="J21" s="63"/>
      <c r="K21" s="81"/>
      <c r="L21" s="8">
        <v>1</v>
      </c>
      <c r="M21" s="81">
        <v>7.5</v>
      </c>
      <c r="N21" s="8"/>
      <c r="O21" s="81"/>
      <c r="P21" s="8"/>
      <c r="Q21" s="8"/>
      <c r="R21" s="8"/>
      <c r="S21" s="8"/>
      <c r="T21" s="8"/>
      <c r="U21" s="61">
        <f t="shared" si="1"/>
        <v>1</v>
      </c>
      <c r="V21" s="84">
        <f t="shared" si="2"/>
        <v>7.5</v>
      </c>
      <c r="W21" s="7" t="s">
        <v>239</v>
      </c>
      <c r="X21" s="7">
        <v>6</v>
      </c>
      <c r="Y21" s="7">
        <v>1</v>
      </c>
      <c r="Z21" s="7"/>
      <c r="AA21" s="7"/>
      <c r="AB21" s="38"/>
    </row>
    <row r="22" spans="1:28" s="54" customFormat="1" ht="11.25" x14ac:dyDescent="0.15">
      <c r="A22" s="27" t="s">
        <v>49</v>
      </c>
      <c r="B22" s="27" t="s">
        <v>50</v>
      </c>
      <c r="C22" s="27" t="s">
        <v>178</v>
      </c>
      <c r="D22" s="49" t="s">
        <v>171</v>
      </c>
      <c r="E22" s="39">
        <v>650</v>
      </c>
      <c r="F22" s="39">
        <v>101</v>
      </c>
      <c r="G22" s="39">
        <v>350</v>
      </c>
      <c r="H22" s="55">
        <f t="shared" si="0"/>
        <v>1101</v>
      </c>
      <c r="I22" s="29">
        <v>13</v>
      </c>
      <c r="J22" s="62"/>
      <c r="K22" s="80"/>
      <c r="L22" s="42">
        <v>2</v>
      </c>
      <c r="M22" s="80">
        <v>22.5</v>
      </c>
      <c r="N22" s="42"/>
      <c r="O22" s="80"/>
      <c r="P22" s="42"/>
      <c r="Q22" s="42"/>
      <c r="R22" s="42"/>
      <c r="S22" s="42"/>
      <c r="T22" s="42"/>
      <c r="U22" s="60">
        <f t="shared" si="1"/>
        <v>2</v>
      </c>
      <c r="V22" s="83">
        <f t="shared" si="2"/>
        <v>22.5</v>
      </c>
      <c r="W22" s="40"/>
      <c r="X22" s="40"/>
      <c r="Y22" s="40"/>
      <c r="Z22" s="40"/>
      <c r="AA22" s="40"/>
      <c r="AB22" s="41"/>
    </row>
    <row r="23" spans="1:28" s="54" customFormat="1" ht="33.75" x14ac:dyDescent="0.15">
      <c r="A23" s="12" t="s">
        <v>51</v>
      </c>
      <c r="B23" s="12" t="s">
        <v>52</v>
      </c>
      <c r="C23" s="12" t="s">
        <v>173</v>
      </c>
      <c r="D23" s="48" t="s">
        <v>171</v>
      </c>
      <c r="E23" s="58">
        <v>4835</v>
      </c>
      <c r="F23" s="21">
        <v>387</v>
      </c>
      <c r="G23" s="21">
        <v>658</v>
      </c>
      <c r="H23" s="53">
        <f t="shared" si="0"/>
        <v>5880</v>
      </c>
      <c r="I23" s="45">
        <v>171</v>
      </c>
      <c r="J23" s="23"/>
      <c r="K23" s="77"/>
      <c r="L23" s="24">
        <v>4</v>
      </c>
      <c r="M23" s="77">
        <v>85</v>
      </c>
      <c r="N23" s="24"/>
      <c r="O23" s="77"/>
      <c r="P23" s="24"/>
      <c r="Q23" s="24"/>
      <c r="R23" s="24"/>
      <c r="S23" s="24"/>
      <c r="T23" s="25"/>
      <c r="U23" s="59">
        <f t="shared" si="1"/>
        <v>4</v>
      </c>
      <c r="V23" s="82">
        <f t="shared" si="2"/>
        <v>85</v>
      </c>
      <c r="W23" s="25"/>
      <c r="X23" s="25"/>
      <c r="Y23" s="25"/>
      <c r="Z23" s="25"/>
      <c r="AA23" s="25"/>
      <c r="AB23" s="26"/>
    </row>
    <row r="24" spans="1:28" s="54" customFormat="1" ht="22.5" x14ac:dyDescent="0.15">
      <c r="A24" s="27" t="s">
        <v>53</v>
      </c>
      <c r="B24" s="27" t="s">
        <v>54</v>
      </c>
      <c r="C24" s="27" t="s">
        <v>179</v>
      </c>
      <c r="D24" s="49" t="s">
        <v>171</v>
      </c>
      <c r="E24" s="39">
        <v>8</v>
      </c>
      <c r="F24" s="28">
        <v>90</v>
      </c>
      <c r="G24" s="28">
        <v>17</v>
      </c>
      <c r="H24" s="55">
        <f t="shared" si="0"/>
        <v>115</v>
      </c>
      <c r="I24" s="29">
        <v>2</v>
      </c>
      <c r="J24" s="30"/>
      <c r="K24" s="78"/>
      <c r="L24" s="31">
        <v>1</v>
      </c>
      <c r="M24" s="78">
        <v>10</v>
      </c>
      <c r="N24" s="31"/>
      <c r="O24" s="78"/>
      <c r="P24" s="31"/>
      <c r="Q24" s="31"/>
      <c r="R24" s="31"/>
      <c r="S24" s="31"/>
      <c r="T24" s="32"/>
      <c r="U24" s="60">
        <f t="shared" si="1"/>
        <v>1</v>
      </c>
      <c r="V24" s="83">
        <f t="shared" si="2"/>
        <v>10</v>
      </c>
      <c r="W24" s="32"/>
      <c r="X24" s="32"/>
      <c r="Y24" s="32"/>
      <c r="Z24" s="32"/>
      <c r="AA24" s="32"/>
      <c r="AB24" s="33"/>
    </row>
    <row r="25" spans="1:28" s="54" customFormat="1" ht="22.5" x14ac:dyDescent="0.15">
      <c r="A25" s="12" t="s">
        <v>55</v>
      </c>
      <c r="B25" s="12" t="s">
        <v>56</v>
      </c>
      <c r="C25" s="12" t="s">
        <v>180</v>
      </c>
      <c r="D25" s="48" t="s">
        <v>181</v>
      </c>
      <c r="E25" s="14">
        <v>801</v>
      </c>
      <c r="F25" s="13">
        <v>94</v>
      </c>
      <c r="G25" s="13">
        <v>582</v>
      </c>
      <c r="H25" s="56">
        <f t="shared" si="0"/>
        <v>1477</v>
      </c>
      <c r="I25" s="34">
        <v>28</v>
      </c>
      <c r="J25" s="35"/>
      <c r="K25" s="79"/>
      <c r="L25" s="5">
        <v>1</v>
      </c>
      <c r="M25" s="79">
        <v>10</v>
      </c>
      <c r="N25" s="5"/>
      <c r="O25" s="79"/>
      <c r="P25" s="5"/>
      <c r="Q25" s="5"/>
      <c r="R25" s="5"/>
      <c r="S25" s="5"/>
      <c r="T25" s="6"/>
      <c r="U25" s="61">
        <f t="shared" si="1"/>
        <v>1</v>
      </c>
      <c r="V25" s="84">
        <f t="shared" si="2"/>
        <v>10</v>
      </c>
      <c r="W25" s="6" t="s">
        <v>239</v>
      </c>
      <c r="X25" s="6">
        <v>55</v>
      </c>
      <c r="Y25" s="6">
        <v>4</v>
      </c>
      <c r="Z25" s="6"/>
      <c r="AA25" s="6"/>
      <c r="AB25" s="36"/>
    </row>
    <row r="26" spans="1:28" s="54" customFormat="1" ht="11.25" x14ac:dyDescent="0.15">
      <c r="A26" s="27" t="s">
        <v>57</v>
      </c>
      <c r="B26" s="27" t="s">
        <v>58</v>
      </c>
      <c r="C26" s="27" t="s">
        <v>182</v>
      </c>
      <c r="D26" s="49" t="s">
        <v>181</v>
      </c>
      <c r="E26" s="39">
        <v>739</v>
      </c>
      <c r="F26" s="28">
        <v>250</v>
      </c>
      <c r="G26" s="28">
        <v>101</v>
      </c>
      <c r="H26" s="55">
        <f t="shared" si="0"/>
        <v>1090</v>
      </c>
      <c r="I26" s="29">
        <v>15</v>
      </c>
      <c r="J26" s="30"/>
      <c r="K26" s="78"/>
      <c r="L26" s="31">
        <v>1</v>
      </c>
      <c r="M26" s="78">
        <v>10</v>
      </c>
      <c r="N26" s="31"/>
      <c r="O26" s="78"/>
      <c r="P26" s="31"/>
      <c r="Q26" s="31"/>
      <c r="R26" s="31"/>
      <c r="S26" s="31"/>
      <c r="T26" s="32"/>
      <c r="U26" s="60">
        <f t="shared" si="1"/>
        <v>1</v>
      </c>
      <c r="V26" s="83">
        <f t="shared" si="2"/>
        <v>10</v>
      </c>
      <c r="W26" s="32" t="s">
        <v>239</v>
      </c>
      <c r="X26" s="32">
        <v>20</v>
      </c>
      <c r="Y26" s="32">
        <v>1</v>
      </c>
      <c r="Z26" s="32"/>
      <c r="AA26" s="32"/>
      <c r="AB26" s="33"/>
    </row>
    <row r="27" spans="1:28" s="54" customFormat="1" ht="11.25" x14ac:dyDescent="0.15">
      <c r="A27" s="12" t="s">
        <v>275</v>
      </c>
      <c r="B27" s="12" t="s">
        <v>59</v>
      </c>
      <c r="C27" s="12" t="s">
        <v>183</v>
      </c>
      <c r="D27" s="50" t="s">
        <v>181</v>
      </c>
      <c r="E27" s="14">
        <v>201</v>
      </c>
      <c r="F27" s="14"/>
      <c r="G27" s="14"/>
      <c r="H27" s="56">
        <f t="shared" si="0"/>
        <v>201</v>
      </c>
      <c r="I27" s="34">
        <v>8</v>
      </c>
      <c r="J27" s="35"/>
      <c r="K27" s="79"/>
      <c r="L27" s="5">
        <v>1</v>
      </c>
      <c r="M27" s="79">
        <v>8</v>
      </c>
      <c r="N27" s="5"/>
      <c r="O27" s="79"/>
      <c r="P27" s="5"/>
      <c r="Q27" s="5"/>
      <c r="R27" s="5"/>
      <c r="S27" s="5"/>
      <c r="T27" s="6"/>
      <c r="U27" s="61">
        <f t="shared" si="1"/>
        <v>1</v>
      </c>
      <c r="V27" s="84">
        <f t="shared" si="2"/>
        <v>8</v>
      </c>
      <c r="W27" s="9" t="s">
        <v>239</v>
      </c>
      <c r="X27" s="8">
        <v>30</v>
      </c>
      <c r="Y27" s="8">
        <v>2</v>
      </c>
      <c r="Z27" s="10"/>
      <c r="AA27" s="8"/>
      <c r="AB27" s="37"/>
    </row>
    <row r="28" spans="1:28" s="54" customFormat="1" ht="22.5" x14ac:dyDescent="0.15">
      <c r="A28" s="27" t="s">
        <v>60</v>
      </c>
      <c r="B28" s="27" t="s">
        <v>61</v>
      </c>
      <c r="C28" s="27" t="s">
        <v>184</v>
      </c>
      <c r="D28" s="49" t="s">
        <v>181</v>
      </c>
      <c r="E28" s="39">
        <v>2181</v>
      </c>
      <c r="F28" s="39">
        <v>399</v>
      </c>
      <c r="G28" s="39">
        <v>1350</v>
      </c>
      <c r="H28" s="55">
        <f t="shared" si="0"/>
        <v>3930</v>
      </c>
      <c r="I28" s="29">
        <v>161</v>
      </c>
      <c r="J28" s="62"/>
      <c r="K28" s="80"/>
      <c r="L28" s="42">
        <v>2</v>
      </c>
      <c r="M28" s="80">
        <v>35</v>
      </c>
      <c r="N28" s="42"/>
      <c r="O28" s="80"/>
      <c r="P28" s="42"/>
      <c r="Q28" s="42"/>
      <c r="R28" s="42"/>
      <c r="S28" s="42"/>
      <c r="T28" s="42"/>
      <c r="U28" s="60">
        <f t="shared" si="1"/>
        <v>2</v>
      </c>
      <c r="V28" s="83">
        <f t="shared" si="2"/>
        <v>35</v>
      </c>
      <c r="W28" s="40" t="s">
        <v>239</v>
      </c>
      <c r="X28" s="40">
        <v>200</v>
      </c>
      <c r="Y28" s="40">
        <v>11</v>
      </c>
      <c r="Z28" s="40"/>
      <c r="AA28" s="40"/>
      <c r="AB28" s="41"/>
    </row>
    <row r="29" spans="1:28" s="54" customFormat="1" ht="22.5" x14ac:dyDescent="0.15">
      <c r="A29" s="12" t="s">
        <v>62</v>
      </c>
      <c r="B29" s="12" t="s">
        <v>63</v>
      </c>
      <c r="C29" s="12" t="s">
        <v>185</v>
      </c>
      <c r="D29" s="48" t="s">
        <v>186</v>
      </c>
      <c r="E29" s="58">
        <v>1262</v>
      </c>
      <c r="F29" s="21">
        <v>260</v>
      </c>
      <c r="G29" s="21">
        <v>2418</v>
      </c>
      <c r="H29" s="53">
        <f t="shared" si="0"/>
        <v>3940</v>
      </c>
      <c r="I29" s="45">
        <v>110</v>
      </c>
      <c r="J29" s="23"/>
      <c r="K29" s="77"/>
      <c r="L29" s="24">
        <v>3</v>
      </c>
      <c r="M29" s="77">
        <v>25</v>
      </c>
      <c r="N29" s="24"/>
      <c r="O29" s="77"/>
      <c r="P29" s="24"/>
      <c r="Q29" s="24"/>
      <c r="R29" s="24"/>
      <c r="S29" s="24"/>
      <c r="T29" s="25"/>
      <c r="U29" s="59">
        <f t="shared" si="1"/>
        <v>3</v>
      </c>
      <c r="V29" s="82">
        <f t="shared" si="2"/>
        <v>25</v>
      </c>
      <c r="W29" s="25"/>
      <c r="X29" s="25">
        <v>150</v>
      </c>
      <c r="Y29" s="25">
        <v>4</v>
      </c>
      <c r="Z29" s="25"/>
      <c r="AA29" s="25"/>
      <c r="AB29" s="26"/>
    </row>
    <row r="30" spans="1:28" s="54" customFormat="1" ht="22.5" x14ac:dyDescent="0.15">
      <c r="A30" s="27" t="s">
        <v>65</v>
      </c>
      <c r="B30" s="27" t="s">
        <v>66</v>
      </c>
      <c r="C30" s="27" t="s">
        <v>187</v>
      </c>
      <c r="D30" s="49" t="s">
        <v>186</v>
      </c>
      <c r="E30" s="39">
        <v>379</v>
      </c>
      <c r="F30" s="28">
        <v>171</v>
      </c>
      <c r="G30" s="28">
        <v>230</v>
      </c>
      <c r="H30" s="55">
        <f t="shared" si="0"/>
        <v>780</v>
      </c>
      <c r="I30" s="29">
        <v>16</v>
      </c>
      <c r="J30" s="30">
        <v>1</v>
      </c>
      <c r="K30" s="78">
        <v>7.5</v>
      </c>
      <c r="L30" s="31"/>
      <c r="M30" s="78"/>
      <c r="N30" s="31"/>
      <c r="O30" s="78"/>
      <c r="P30" s="31"/>
      <c r="Q30" s="31"/>
      <c r="R30" s="31"/>
      <c r="S30" s="31"/>
      <c r="T30" s="32"/>
      <c r="U30" s="60">
        <f t="shared" si="1"/>
        <v>1</v>
      </c>
      <c r="V30" s="83">
        <f t="shared" si="2"/>
        <v>7.5</v>
      </c>
      <c r="W30" s="32" t="s">
        <v>239</v>
      </c>
      <c r="X30" s="32">
        <v>54</v>
      </c>
      <c r="Y30" s="32">
        <v>1</v>
      </c>
      <c r="Z30" s="32"/>
      <c r="AA30" s="32"/>
      <c r="AB30" s="33"/>
    </row>
    <row r="31" spans="1:28" s="54" customFormat="1" ht="11.25" x14ac:dyDescent="0.15">
      <c r="A31" s="12" t="s">
        <v>67</v>
      </c>
      <c r="B31" s="12" t="s">
        <v>68</v>
      </c>
      <c r="C31" s="12" t="s">
        <v>188</v>
      </c>
      <c r="D31" s="48" t="s">
        <v>186</v>
      </c>
      <c r="E31" s="14">
        <v>1376</v>
      </c>
      <c r="F31" s="13">
        <v>340</v>
      </c>
      <c r="G31" s="13">
        <v>433.99999999999989</v>
      </c>
      <c r="H31" s="56">
        <f t="shared" si="0"/>
        <v>2150</v>
      </c>
      <c r="I31" s="34">
        <v>26</v>
      </c>
      <c r="J31" s="35"/>
      <c r="K31" s="79"/>
      <c r="L31" s="5">
        <v>1</v>
      </c>
      <c r="M31" s="79">
        <v>10</v>
      </c>
      <c r="N31" s="5"/>
      <c r="O31" s="79"/>
      <c r="P31" s="5"/>
      <c r="Q31" s="5"/>
      <c r="R31" s="5"/>
      <c r="S31" s="5"/>
      <c r="T31" s="6"/>
      <c r="U31" s="61">
        <f t="shared" si="1"/>
        <v>1</v>
      </c>
      <c r="V31" s="84">
        <f t="shared" si="2"/>
        <v>10</v>
      </c>
      <c r="W31" s="6"/>
      <c r="X31" s="6"/>
      <c r="Y31" s="6"/>
      <c r="Z31" s="6"/>
      <c r="AA31" s="6"/>
      <c r="AB31" s="36"/>
    </row>
    <row r="32" spans="1:28" s="54" customFormat="1" ht="22.5" x14ac:dyDescent="0.15">
      <c r="A32" s="27" t="s">
        <v>69</v>
      </c>
      <c r="B32" s="27" t="s">
        <v>70</v>
      </c>
      <c r="C32" s="27" t="s">
        <v>189</v>
      </c>
      <c r="D32" s="49" t="s">
        <v>186</v>
      </c>
      <c r="E32" s="39">
        <v>141</v>
      </c>
      <c r="F32" s="28">
        <v>0</v>
      </c>
      <c r="G32" s="28">
        <v>0</v>
      </c>
      <c r="H32" s="55">
        <f t="shared" si="0"/>
        <v>141</v>
      </c>
      <c r="I32" s="29">
        <v>8</v>
      </c>
      <c r="J32" s="30"/>
      <c r="K32" s="78"/>
      <c r="L32" s="31">
        <v>1</v>
      </c>
      <c r="M32" s="78">
        <v>2</v>
      </c>
      <c r="N32" s="31"/>
      <c r="O32" s="78"/>
      <c r="P32" s="31"/>
      <c r="Q32" s="31"/>
      <c r="R32" s="31"/>
      <c r="S32" s="31"/>
      <c r="T32" s="32"/>
      <c r="U32" s="60">
        <f t="shared" si="1"/>
        <v>1</v>
      </c>
      <c r="V32" s="83">
        <f t="shared" si="2"/>
        <v>2</v>
      </c>
      <c r="W32" s="32"/>
      <c r="X32" s="32"/>
      <c r="Y32" s="32"/>
      <c r="Z32" s="32"/>
      <c r="AA32" s="32"/>
      <c r="AB32" s="33"/>
    </row>
    <row r="33" spans="1:28" s="54" customFormat="1" ht="11.25" x14ac:dyDescent="0.15">
      <c r="A33" s="12" t="s">
        <v>71</v>
      </c>
      <c r="B33" s="12" t="s">
        <v>72</v>
      </c>
      <c r="C33" s="12" t="s">
        <v>190</v>
      </c>
      <c r="D33" s="50" t="s">
        <v>191</v>
      </c>
      <c r="E33" s="14">
        <v>561</v>
      </c>
      <c r="F33" s="14">
        <v>199</v>
      </c>
      <c r="G33" s="14">
        <v>150</v>
      </c>
      <c r="H33" s="56">
        <f t="shared" si="0"/>
        <v>910</v>
      </c>
      <c r="I33" s="46">
        <v>19</v>
      </c>
      <c r="J33" s="35"/>
      <c r="K33" s="79"/>
      <c r="L33" s="5">
        <v>1</v>
      </c>
      <c r="M33" s="79">
        <v>10</v>
      </c>
      <c r="N33" s="5"/>
      <c r="O33" s="79"/>
      <c r="P33" s="5"/>
      <c r="Q33" s="5"/>
      <c r="R33" s="5"/>
      <c r="S33" s="5"/>
      <c r="T33" s="6"/>
      <c r="U33" s="61">
        <f t="shared" ref="U33:U75" si="3">J33+L33+N33+P33+R33</f>
        <v>1</v>
      </c>
      <c r="V33" s="84">
        <f t="shared" ref="V33:V75" si="4">K33+M33+O33+Q33+S33</f>
        <v>10</v>
      </c>
      <c r="W33" s="9" t="s">
        <v>239</v>
      </c>
      <c r="X33" s="8">
        <v>60</v>
      </c>
      <c r="Y33" s="8">
        <v>3</v>
      </c>
      <c r="Z33" s="10"/>
      <c r="AA33" s="8"/>
      <c r="AB33" s="37"/>
    </row>
    <row r="34" spans="1:28" s="54" customFormat="1" ht="22.5" x14ac:dyDescent="0.15">
      <c r="A34" s="27" t="s">
        <v>73</v>
      </c>
      <c r="B34" s="27" t="s">
        <v>74</v>
      </c>
      <c r="C34" s="27" t="s">
        <v>192</v>
      </c>
      <c r="D34" s="49" t="s">
        <v>191</v>
      </c>
      <c r="E34" s="39">
        <v>4044</v>
      </c>
      <c r="F34" s="39">
        <v>598</v>
      </c>
      <c r="G34" s="39">
        <v>1350</v>
      </c>
      <c r="H34" s="57">
        <f>E34+F34+G34</f>
        <v>5992</v>
      </c>
      <c r="I34" s="29">
        <v>82</v>
      </c>
      <c r="J34" s="62"/>
      <c r="K34" s="80"/>
      <c r="L34" s="42">
        <v>2</v>
      </c>
      <c r="M34" s="80">
        <v>21.25</v>
      </c>
      <c r="N34" s="42">
        <v>1</v>
      </c>
      <c r="O34" s="80">
        <v>11.25</v>
      </c>
      <c r="P34" s="42"/>
      <c r="Q34" s="42"/>
      <c r="R34" s="42"/>
      <c r="S34" s="42"/>
      <c r="T34" s="42"/>
      <c r="U34" s="60">
        <f t="shared" si="3"/>
        <v>3</v>
      </c>
      <c r="V34" s="83">
        <f t="shared" si="4"/>
        <v>32.5</v>
      </c>
      <c r="W34" s="40" t="s">
        <v>238</v>
      </c>
      <c r="X34" s="40">
        <v>170</v>
      </c>
      <c r="Y34" s="40">
        <v>4</v>
      </c>
      <c r="Z34" s="40"/>
      <c r="AA34" s="40"/>
      <c r="AB34" s="41"/>
    </row>
    <row r="35" spans="1:28" s="54" customFormat="1" ht="22.5" x14ac:dyDescent="0.15">
      <c r="A35" s="12" t="s">
        <v>76</v>
      </c>
      <c r="B35" s="12" t="s">
        <v>77</v>
      </c>
      <c r="C35" s="12" t="s">
        <v>194</v>
      </c>
      <c r="D35" s="48" t="s">
        <v>195</v>
      </c>
      <c r="E35" s="58">
        <v>1188</v>
      </c>
      <c r="F35" s="21">
        <v>255</v>
      </c>
      <c r="G35" s="21"/>
      <c r="H35" s="53">
        <f t="shared" si="0"/>
        <v>1443</v>
      </c>
      <c r="I35" s="45">
        <v>68</v>
      </c>
      <c r="J35" s="23"/>
      <c r="K35" s="77"/>
      <c r="L35" s="24">
        <v>2</v>
      </c>
      <c r="M35" s="77">
        <v>22.5</v>
      </c>
      <c r="N35" s="24"/>
      <c r="O35" s="77"/>
      <c r="P35" s="24"/>
      <c r="Q35" s="24"/>
      <c r="R35" s="24"/>
      <c r="S35" s="24"/>
      <c r="T35" s="25"/>
      <c r="U35" s="59">
        <f t="shared" si="3"/>
        <v>2</v>
      </c>
      <c r="V35" s="82">
        <f t="shared" si="4"/>
        <v>22.5</v>
      </c>
      <c r="W35" s="25"/>
      <c r="X35" s="25">
        <v>45</v>
      </c>
      <c r="Y35" s="25">
        <v>3</v>
      </c>
      <c r="Z35" s="25"/>
      <c r="AA35" s="25"/>
      <c r="AB35" s="26"/>
    </row>
    <row r="36" spans="1:28" s="54" customFormat="1" ht="11.25" x14ac:dyDescent="0.15">
      <c r="A36" s="27" t="s">
        <v>78</v>
      </c>
      <c r="B36" s="27" t="s">
        <v>79</v>
      </c>
      <c r="C36" s="27" t="s">
        <v>196</v>
      </c>
      <c r="D36" s="49" t="s">
        <v>195</v>
      </c>
      <c r="E36" s="39">
        <v>380</v>
      </c>
      <c r="F36" s="28">
        <v>204</v>
      </c>
      <c r="G36" s="28">
        <v>343</v>
      </c>
      <c r="H36" s="55">
        <f t="shared" si="0"/>
        <v>927</v>
      </c>
      <c r="I36" s="29">
        <v>14</v>
      </c>
      <c r="J36" s="30"/>
      <c r="K36" s="78"/>
      <c r="L36" s="31">
        <v>1</v>
      </c>
      <c r="M36" s="78">
        <v>10</v>
      </c>
      <c r="N36" s="31"/>
      <c r="O36" s="78"/>
      <c r="P36" s="31"/>
      <c r="Q36" s="31"/>
      <c r="R36" s="31"/>
      <c r="S36" s="31"/>
      <c r="T36" s="32"/>
      <c r="U36" s="60">
        <f t="shared" si="3"/>
        <v>1</v>
      </c>
      <c r="V36" s="83">
        <f t="shared" si="4"/>
        <v>10</v>
      </c>
      <c r="W36" s="32"/>
      <c r="X36" s="32">
        <v>25</v>
      </c>
      <c r="Y36" s="32">
        <v>2</v>
      </c>
      <c r="Z36" s="32"/>
      <c r="AA36" s="32"/>
      <c r="AB36" s="33"/>
    </row>
    <row r="37" spans="1:28" s="54" customFormat="1" ht="33.75" x14ac:dyDescent="0.15">
      <c r="A37" s="12" t="s">
        <v>80</v>
      </c>
      <c r="B37" s="12" t="s">
        <v>81</v>
      </c>
      <c r="C37" s="12" t="s">
        <v>197</v>
      </c>
      <c r="D37" s="48" t="s">
        <v>198</v>
      </c>
      <c r="E37" s="14">
        <v>3127</v>
      </c>
      <c r="F37" s="13">
        <v>315</v>
      </c>
      <c r="G37" s="13">
        <v>231</v>
      </c>
      <c r="H37" s="56">
        <f t="shared" si="0"/>
        <v>3673</v>
      </c>
      <c r="I37" s="34">
        <v>97</v>
      </c>
      <c r="J37" s="35"/>
      <c r="K37" s="79"/>
      <c r="L37" s="5">
        <v>3</v>
      </c>
      <c r="M37" s="79">
        <v>50</v>
      </c>
      <c r="N37" s="5"/>
      <c r="O37" s="79"/>
      <c r="P37" s="5"/>
      <c r="Q37" s="5"/>
      <c r="R37" s="5"/>
      <c r="S37" s="5"/>
      <c r="T37" s="6"/>
      <c r="U37" s="61">
        <f t="shared" si="3"/>
        <v>3</v>
      </c>
      <c r="V37" s="84">
        <f t="shared" si="4"/>
        <v>50</v>
      </c>
      <c r="W37" s="6"/>
      <c r="X37" s="6"/>
      <c r="Y37" s="6"/>
      <c r="Z37" s="6"/>
      <c r="AA37" s="6"/>
      <c r="AB37" s="36"/>
    </row>
    <row r="38" spans="1:28" s="54" customFormat="1" ht="11.25" x14ac:dyDescent="0.15">
      <c r="A38" s="27" t="s">
        <v>82</v>
      </c>
      <c r="B38" s="27" t="s">
        <v>83</v>
      </c>
      <c r="C38" s="27" t="s">
        <v>199</v>
      </c>
      <c r="D38" s="49" t="s">
        <v>198</v>
      </c>
      <c r="E38" s="39">
        <v>1076</v>
      </c>
      <c r="F38" s="28">
        <v>386</v>
      </c>
      <c r="G38" s="28">
        <v>760</v>
      </c>
      <c r="H38" s="55">
        <f t="shared" si="0"/>
        <v>2222</v>
      </c>
      <c r="I38" s="29">
        <v>50</v>
      </c>
      <c r="J38" s="30"/>
      <c r="K38" s="78"/>
      <c r="L38" s="31">
        <v>2</v>
      </c>
      <c r="M38" s="78">
        <v>45</v>
      </c>
      <c r="N38" s="31"/>
      <c r="O38" s="78"/>
      <c r="P38" s="31"/>
      <c r="Q38" s="31"/>
      <c r="R38" s="31"/>
      <c r="S38" s="31"/>
      <c r="T38" s="32"/>
      <c r="U38" s="60">
        <f t="shared" si="3"/>
        <v>2</v>
      </c>
      <c r="V38" s="83">
        <f t="shared" si="4"/>
        <v>45</v>
      </c>
      <c r="W38" s="32" t="s">
        <v>239</v>
      </c>
      <c r="X38" s="32">
        <v>120</v>
      </c>
      <c r="Y38" s="32">
        <v>4</v>
      </c>
      <c r="Z38" s="32"/>
      <c r="AA38" s="32"/>
      <c r="AB38" s="33"/>
    </row>
    <row r="39" spans="1:28" s="54" customFormat="1" ht="33.75" x14ac:dyDescent="0.15">
      <c r="A39" s="12" t="s">
        <v>84</v>
      </c>
      <c r="B39" s="12" t="s">
        <v>85</v>
      </c>
      <c r="C39" s="12" t="s">
        <v>197</v>
      </c>
      <c r="D39" s="50" t="s">
        <v>198</v>
      </c>
      <c r="E39" s="14">
        <v>2210</v>
      </c>
      <c r="F39" s="14">
        <v>0</v>
      </c>
      <c r="G39" s="14">
        <v>970</v>
      </c>
      <c r="H39" s="56">
        <f t="shared" ref="H39:H62" si="5">E39+F39+G39</f>
        <v>3180</v>
      </c>
      <c r="I39" s="34">
        <v>138</v>
      </c>
      <c r="J39" s="35"/>
      <c r="K39" s="79"/>
      <c r="L39" s="5">
        <v>3</v>
      </c>
      <c r="M39" s="79">
        <v>50</v>
      </c>
      <c r="N39" s="5"/>
      <c r="O39" s="79"/>
      <c r="P39" s="5"/>
      <c r="Q39" s="5"/>
      <c r="R39" s="5"/>
      <c r="S39" s="5"/>
      <c r="T39" s="6"/>
      <c r="U39" s="61">
        <f t="shared" si="3"/>
        <v>3</v>
      </c>
      <c r="V39" s="84">
        <f t="shared" si="4"/>
        <v>50</v>
      </c>
      <c r="W39" s="9"/>
      <c r="X39" s="8"/>
      <c r="Y39" s="8"/>
      <c r="Z39" s="10"/>
      <c r="AA39" s="8"/>
      <c r="AB39" s="37"/>
    </row>
    <row r="40" spans="1:28" s="54" customFormat="1" ht="11.25" x14ac:dyDescent="0.15">
      <c r="A40" s="27" t="s">
        <v>86</v>
      </c>
      <c r="B40" s="27" t="s">
        <v>87</v>
      </c>
      <c r="C40" s="27" t="s">
        <v>200</v>
      </c>
      <c r="D40" s="49" t="s">
        <v>198</v>
      </c>
      <c r="E40" s="39">
        <v>552</v>
      </c>
      <c r="F40" s="39">
        <v>171</v>
      </c>
      <c r="G40" s="39">
        <v>174</v>
      </c>
      <c r="H40" s="55">
        <f t="shared" si="5"/>
        <v>897</v>
      </c>
      <c r="I40" s="29">
        <v>34</v>
      </c>
      <c r="J40" s="62"/>
      <c r="K40" s="80"/>
      <c r="L40" s="42">
        <v>1</v>
      </c>
      <c r="M40" s="80">
        <v>17.5</v>
      </c>
      <c r="N40" s="42"/>
      <c r="O40" s="80"/>
      <c r="P40" s="42"/>
      <c r="Q40" s="42"/>
      <c r="R40" s="42"/>
      <c r="S40" s="42"/>
      <c r="T40" s="42"/>
      <c r="U40" s="60">
        <f t="shared" si="3"/>
        <v>1</v>
      </c>
      <c r="V40" s="83">
        <f t="shared" si="4"/>
        <v>17.5</v>
      </c>
      <c r="W40" s="40" t="s">
        <v>239</v>
      </c>
      <c r="X40" s="40">
        <v>180</v>
      </c>
      <c r="Y40" s="40">
        <v>3</v>
      </c>
      <c r="Z40" s="40" t="s">
        <v>237</v>
      </c>
      <c r="AA40" s="40">
        <v>3</v>
      </c>
      <c r="AB40" s="41">
        <v>1</v>
      </c>
    </row>
    <row r="41" spans="1:28" s="54" customFormat="1" ht="11.25" x14ac:dyDescent="0.15">
      <c r="A41" s="12" t="s">
        <v>88</v>
      </c>
      <c r="B41" s="12" t="s">
        <v>89</v>
      </c>
      <c r="C41" s="12" t="s">
        <v>201</v>
      </c>
      <c r="D41" s="48" t="s">
        <v>202</v>
      </c>
      <c r="E41" s="14">
        <v>1048</v>
      </c>
      <c r="F41" s="14">
        <v>256</v>
      </c>
      <c r="G41" s="14">
        <v>65</v>
      </c>
      <c r="H41" s="56">
        <f t="shared" si="5"/>
        <v>1369</v>
      </c>
      <c r="I41" s="34">
        <v>39</v>
      </c>
      <c r="J41" s="63"/>
      <c r="K41" s="81"/>
      <c r="L41" s="8">
        <v>1</v>
      </c>
      <c r="M41" s="81">
        <v>17.5</v>
      </c>
      <c r="N41" s="8"/>
      <c r="O41" s="81"/>
      <c r="P41" s="8"/>
      <c r="Q41" s="8"/>
      <c r="R41" s="8"/>
      <c r="S41" s="8"/>
      <c r="T41" s="8"/>
      <c r="U41" s="61">
        <f t="shared" si="3"/>
        <v>1</v>
      </c>
      <c r="V41" s="84">
        <f t="shared" si="4"/>
        <v>17.5</v>
      </c>
      <c r="W41" s="7"/>
      <c r="X41" s="7">
        <v>225</v>
      </c>
      <c r="Y41" s="7">
        <v>15</v>
      </c>
      <c r="Z41" s="7"/>
      <c r="AA41" s="7">
        <v>4</v>
      </c>
      <c r="AB41" s="38">
        <v>4</v>
      </c>
    </row>
    <row r="42" spans="1:28" s="54" customFormat="1" ht="11.25" x14ac:dyDescent="0.15">
      <c r="A42" s="27" t="s">
        <v>90</v>
      </c>
      <c r="B42" s="27" t="s">
        <v>91</v>
      </c>
      <c r="C42" s="27" t="s">
        <v>203</v>
      </c>
      <c r="D42" s="49" t="s">
        <v>202</v>
      </c>
      <c r="E42" s="39">
        <v>1512</v>
      </c>
      <c r="F42" s="39">
        <v>297</v>
      </c>
      <c r="G42" s="39">
        <v>162</v>
      </c>
      <c r="H42" s="55">
        <f t="shared" si="5"/>
        <v>1971</v>
      </c>
      <c r="I42" s="29">
        <v>31</v>
      </c>
      <c r="J42" s="30"/>
      <c r="K42" s="78"/>
      <c r="L42" s="42">
        <v>2</v>
      </c>
      <c r="M42" s="80">
        <v>22.5</v>
      </c>
      <c r="N42" s="42"/>
      <c r="O42" s="80"/>
      <c r="P42" s="42"/>
      <c r="Q42" s="42"/>
      <c r="R42" s="42"/>
      <c r="S42" s="42"/>
      <c r="T42" s="42">
        <v>0</v>
      </c>
      <c r="U42" s="60">
        <f t="shared" si="3"/>
        <v>2</v>
      </c>
      <c r="V42" s="83">
        <f t="shared" si="4"/>
        <v>22.5</v>
      </c>
      <c r="W42" s="43" t="s">
        <v>239</v>
      </c>
      <c r="X42" s="42">
        <v>100</v>
      </c>
      <c r="Y42" s="42">
        <v>5</v>
      </c>
      <c r="Z42" s="40"/>
      <c r="AA42" s="40"/>
      <c r="AB42" s="41"/>
    </row>
    <row r="43" spans="1:28" s="54" customFormat="1" ht="11.25" x14ac:dyDescent="0.15">
      <c r="A43" s="12" t="s">
        <v>92</v>
      </c>
      <c r="B43" s="12" t="s">
        <v>93</v>
      </c>
      <c r="C43" s="12" t="s">
        <v>204</v>
      </c>
      <c r="D43" s="48" t="s">
        <v>202</v>
      </c>
      <c r="E43" s="14">
        <v>5590</v>
      </c>
      <c r="F43" s="14">
        <v>711</v>
      </c>
      <c r="G43" s="14">
        <v>1345</v>
      </c>
      <c r="H43" s="56">
        <f t="shared" si="5"/>
        <v>7646</v>
      </c>
      <c r="I43" s="34">
        <v>88</v>
      </c>
      <c r="J43" s="63"/>
      <c r="K43" s="81"/>
      <c r="L43" s="8">
        <v>3</v>
      </c>
      <c r="M43" s="81">
        <v>75</v>
      </c>
      <c r="N43" s="8"/>
      <c r="O43" s="81"/>
      <c r="P43" s="8"/>
      <c r="Q43" s="8"/>
      <c r="R43" s="8"/>
      <c r="S43" s="8"/>
      <c r="T43" s="8"/>
      <c r="U43" s="61">
        <f t="shared" si="3"/>
        <v>3</v>
      </c>
      <c r="V43" s="84">
        <f t="shared" si="4"/>
        <v>75</v>
      </c>
      <c r="W43" s="7" t="s">
        <v>239</v>
      </c>
      <c r="X43" s="7">
        <v>200</v>
      </c>
      <c r="Y43" s="7">
        <v>5</v>
      </c>
      <c r="Z43" s="7"/>
      <c r="AA43" s="7"/>
      <c r="AB43" s="38"/>
    </row>
    <row r="44" spans="1:28" s="54" customFormat="1" ht="22.5" x14ac:dyDescent="0.15">
      <c r="A44" s="27" t="s">
        <v>94</v>
      </c>
      <c r="B44" s="27" t="s">
        <v>95</v>
      </c>
      <c r="C44" s="27" t="s">
        <v>204</v>
      </c>
      <c r="D44" s="49" t="s">
        <v>202</v>
      </c>
      <c r="E44" s="39">
        <v>790</v>
      </c>
      <c r="F44" s="39"/>
      <c r="G44" s="39">
        <v>163</v>
      </c>
      <c r="H44" s="55">
        <f t="shared" si="5"/>
        <v>953</v>
      </c>
      <c r="I44" s="29">
        <v>23</v>
      </c>
      <c r="J44" s="62"/>
      <c r="K44" s="80"/>
      <c r="L44" s="42">
        <v>1</v>
      </c>
      <c r="M44" s="80">
        <v>10</v>
      </c>
      <c r="N44" s="42"/>
      <c r="O44" s="80"/>
      <c r="P44" s="42"/>
      <c r="Q44" s="42"/>
      <c r="R44" s="42"/>
      <c r="S44" s="42"/>
      <c r="T44" s="42"/>
      <c r="U44" s="60">
        <f t="shared" si="3"/>
        <v>1</v>
      </c>
      <c r="V44" s="83">
        <f t="shared" si="4"/>
        <v>10</v>
      </c>
      <c r="W44" s="40"/>
      <c r="X44" s="40"/>
      <c r="Y44" s="40"/>
      <c r="Z44" s="40"/>
      <c r="AA44" s="40"/>
      <c r="AB44" s="41"/>
    </row>
    <row r="45" spans="1:28" s="54" customFormat="1" ht="22.5" x14ac:dyDescent="0.15">
      <c r="A45" s="12" t="s">
        <v>96</v>
      </c>
      <c r="B45" s="47" t="s">
        <v>267</v>
      </c>
      <c r="C45" s="12" t="s">
        <v>204</v>
      </c>
      <c r="D45" s="48" t="s">
        <v>202</v>
      </c>
      <c r="E45" s="14">
        <v>10856</v>
      </c>
      <c r="F45" s="14">
        <v>793</v>
      </c>
      <c r="G45" s="14">
        <v>6804</v>
      </c>
      <c r="H45" s="56">
        <f t="shared" si="5"/>
        <v>18453</v>
      </c>
      <c r="I45" s="34">
        <v>637</v>
      </c>
      <c r="J45" s="63"/>
      <c r="K45" s="81"/>
      <c r="L45" s="8">
        <v>5</v>
      </c>
      <c r="M45" s="81">
        <v>106</v>
      </c>
      <c r="N45" s="8">
        <v>2</v>
      </c>
      <c r="O45" s="81">
        <v>55</v>
      </c>
      <c r="P45" s="8"/>
      <c r="Q45" s="8"/>
      <c r="R45" s="8"/>
      <c r="S45" s="8"/>
      <c r="T45" s="8"/>
      <c r="U45" s="61">
        <f t="shared" si="3"/>
        <v>7</v>
      </c>
      <c r="V45" s="84">
        <f t="shared" si="4"/>
        <v>161</v>
      </c>
      <c r="W45" s="7"/>
      <c r="X45" s="7"/>
      <c r="Y45" s="7"/>
      <c r="Z45" s="7"/>
      <c r="AA45" s="7"/>
      <c r="AB45" s="38"/>
    </row>
    <row r="46" spans="1:28" s="54" customFormat="1" ht="11.25" x14ac:dyDescent="0.15">
      <c r="A46" s="27" t="s">
        <v>98</v>
      </c>
      <c r="B46" s="27" t="s">
        <v>99</v>
      </c>
      <c r="C46" s="27" t="s">
        <v>206</v>
      </c>
      <c r="D46" s="49" t="s">
        <v>202</v>
      </c>
      <c r="E46" s="39">
        <v>1450</v>
      </c>
      <c r="F46" s="39">
        <v>471</v>
      </c>
      <c r="G46" s="39">
        <v>325</v>
      </c>
      <c r="H46" s="55">
        <f t="shared" si="5"/>
        <v>2246</v>
      </c>
      <c r="I46" s="44">
        <v>43</v>
      </c>
      <c r="J46" s="62"/>
      <c r="K46" s="80"/>
      <c r="L46" s="42">
        <v>2</v>
      </c>
      <c r="M46" s="80">
        <v>30</v>
      </c>
      <c r="N46" s="42"/>
      <c r="O46" s="80"/>
      <c r="P46" s="42"/>
      <c r="Q46" s="42"/>
      <c r="R46" s="42"/>
      <c r="S46" s="42"/>
      <c r="T46" s="42"/>
      <c r="U46" s="60">
        <f t="shared" si="3"/>
        <v>2</v>
      </c>
      <c r="V46" s="83">
        <f t="shared" si="4"/>
        <v>30</v>
      </c>
      <c r="W46" s="40"/>
      <c r="X46" s="40">
        <v>150</v>
      </c>
      <c r="Y46" s="40">
        <v>4</v>
      </c>
      <c r="Z46" s="40"/>
      <c r="AA46" s="40"/>
      <c r="AB46" s="41"/>
    </row>
    <row r="47" spans="1:28" s="208" customFormat="1" ht="11.25" x14ac:dyDescent="0.15">
      <c r="A47" s="12" t="s">
        <v>100</v>
      </c>
      <c r="B47" s="12" t="s">
        <v>101</v>
      </c>
      <c r="C47" s="12" t="s">
        <v>207</v>
      </c>
      <c r="D47" s="48" t="s">
        <v>202</v>
      </c>
      <c r="E47" s="14">
        <v>410</v>
      </c>
      <c r="F47" s="14">
        <v>272</v>
      </c>
      <c r="G47" s="14">
        <v>150</v>
      </c>
      <c r="H47" s="56">
        <f t="shared" si="5"/>
        <v>832</v>
      </c>
      <c r="I47" s="34">
        <v>34</v>
      </c>
      <c r="J47" s="63"/>
      <c r="K47" s="81"/>
      <c r="L47" s="8"/>
      <c r="M47" s="81"/>
      <c r="N47" s="8">
        <v>1</v>
      </c>
      <c r="O47" s="81">
        <v>15</v>
      </c>
      <c r="P47" s="8"/>
      <c r="Q47" s="8"/>
      <c r="R47" s="8"/>
      <c r="S47" s="8"/>
      <c r="T47" s="8"/>
      <c r="U47" s="209">
        <f t="shared" si="3"/>
        <v>1</v>
      </c>
      <c r="V47" s="210">
        <f t="shared" si="4"/>
        <v>15</v>
      </c>
      <c r="W47" s="7"/>
      <c r="X47" s="7"/>
      <c r="Y47" s="7"/>
      <c r="Z47" s="7"/>
      <c r="AA47" s="7"/>
      <c r="AB47" s="38"/>
    </row>
    <row r="48" spans="1:28" s="54" customFormat="1" ht="22.5" x14ac:dyDescent="0.15">
      <c r="A48" s="27" t="s">
        <v>102</v>
      </c>
      <c r="B48" s="27" t="s">
        <v>103</v>
      </c>
      <c r="C48" s="27" t="s">
        <v>208</v>
      </c>
      <c r="D48" s="49" t="s">
        <v>202</v>
      </c>
      <c r="E48" s="39">
        <v>638</v>
      </c>
      <c r="F48" s="39">
        <v>325</v>
      </c>
      <c r="G48" s="39">
        <v>341</v>
      </c>
      <c r="H48" s="55">
        <f t="shared" si="5"/>
        <v>1304</v>
      </c>
      <c r="I48" s="29">
        <v>22</v>
      </c>
      <c r="J48" s="62"/>
      <c r="K48" s="80"/>
      <c r="L48" s="42">
        <v>2</v>
      </c>
      <c r="M48" s="80">
        <v>40</v>
      </c>
      <c r="N48" s="42"/>
      <c r="O48" s="80"/>
      <c r="P48" s="42"/>
      <c r="Q48" s="42"/>
      <c r="R48" s="42"/>
      <c r="S48" s="42"/>
      <c r="T48" s="42"/>
      <c r="U48" s="60">
        <f t="shared" si="3"/>
        <v>2</v>
      </c>
      <c r="V48" s="83">
        <f t="shared" si="4"/>
        <v>40</v>
      </c>
      <c r="W48" s="40"/>
      <c r="X48" s="40">
        <v>40</v>
      </c>
      <c r="Y48" s="40">
        <v>2</v>
      </c>
      <c r="Z48" s="40"/>
      <c r="AA48" s="40"/>
      <c r="AB48" s="41"/>
    </row>
    <row r="49" spans="1:28" s="54" customFormat="1" ht="22.5" x14ac:dyDescent="0.15">
      <c r="A49" s="12" t="s">
        <v>104</v>
      </c>
      <c r="B49" s="12" t="s">
        <v>105</v>
      </c>
      <c r="C49" s="12" t="s">
        <v>204</v>
      </c>
      <c r="D49" s="48" t="s">
        <v>202</v>
      </c>
      <c r="E49" s="14">
        <v>6512</v>
      </c>
      <c r="F49" s="14">
        <v>420</v>
      </c>
      <c r="G49" s="14">
        <v>3264</v>
      </c>
      <c r="H49" s="56">
        <f t="shared" si="5"/>
        <v>10196</v>
      </c>
      <c r="I49" s="34">
        <v>403</v>
      </c>
      <c r="J49" s="63">
        <v>1</v>
      </c>
      <c r="K49" s="81">
        <v>15</v>
      </c>
      <c r="L49" s="8">
        <v>4</v>
      </c>
      <c r="M49" s="81">
        <v>90</v>
      </c>
      <c r="N49" s="8">
        <v>1</v>
      </c>
      <c r="O49" s="81">
        <v>22.5</v>
      </c>
      <c r="P49" s="8"/>
      <c r="Q49" s="8"/>
      <c r="R49" s="8"/>
      <c r="S49" s="8"/>
      <c r="T49" s="8"/>
      <c r="U49" s="61">
        <f t="shared" si="3"/>
        <v>6</v>
      </c>
      <c r="V49" s="84">
        <f t="shared" si="4"/>
        <v>127.5</v>
      </c>
      <c r="W49" s="7"/>
      <c r="X49" s="7">
        <v>80</v>
      </c>
      <c r="Y49" s="7">
        <v>4</v>
      </c>
      <c r="Z49" s="7"/>
      <c r="AA49" s="7"/>
      <c r="AB49" s="38"/>
    </row>
    <row r="50" spans="1:28" s="54" customFormat="1" ht="11.25" x14ac:dyDescent="0.15">
      <c r="A50" s="27" t="s">
        <v>106</v>
      </c>
      <c r="B50" s="27" t="s">
        <v>107</v>
      </c>
      <c r="C50" s="27" t="s">
        <v>204</v>
      </c>
      <c r="D50" s="49" t="s">
        <v>202</v>
      </c>
      <c r="E50" s="39">
        <v>2260</v>
      </c>
      <c r="F50" s="39">
        <v>749</v>
      </c>
      <c r="G50" s="39">
        <v>1520</v>
      </c>
      <c r="H50" s="55">
        <f t="shared" si="5"/>
        <v>4529</v>
      </c>
      <c r="I50" s="29">
        <v>72</v>
      </c>
      <c r="J50" s="62"/>
      <c r="K50" s="80"/>
      <c r="L50" s="42"/>
      <c r="M50" s="80"/>
      <c r="N50" s="42">
        <v>2</v>
      </c>
      <c r="O50" s="80">
        <v>50</v>
      </c>
      <c r="P50" s="42"/>
      <c r="Q50" s="42"/>
      <c r="R50" s="42"/>
      <c r="S50" s="42"/>
      <c r="T50" s="42"/>
      <c r="U50" s="60">
        <f t="shared" si="3"/>
        <v>2</v>
      </c>
      <c r="V50" s="83">
        <f t="shared" si="4"/>
        <v>50</v>
      </c>
      <c r="W50" s="40"/>
      <c r="X50" s="40">
        <v>166</v>
      </c>
      <c r="Y50" s="40">
        <v>11</v>
      </c>
      <c r="Z50" s="40"/>
      <c r="AA50" s="40"/>
      <c r="AB50" s="41"/>
    </row>
    <row r="51" spans="1:28" s="54" customFormat="1" ht="11.25" x14ac:dyDescent="0.15">
      <c r="A51" s="12" t="s">
        <v>108</v>
      </c>
      <c r="B51" s="12" t="s">
        <v>109</v>
      </c>
      <c r="C51" s="12" t="s">
        <v>204</v>
      </c>
      <c r="D51" s="48" t="s">
        <v>202</v>
      </c>
      <c r="E51" s="58">
        <v>1757</v>
      </c>
      <c r="F51" s="21">
        <v>494</v>
      </c>
      <c r="G51" s="21">
        <v>1592</v>
      </c>
      <c r="H51" s="53">
        <f t="shared" si="5"/>
        <v>3843</v>
      </c>
      <c r="I51" s="45">
        <v>85</v>
      </c>
      <c r="J51" s="23"/>
      <c r="K51" s="77"/>
      <c r="L51" s="24">
        <v>2</v>
      </c>
      <c r="M51" s="77">
        <v>32</v>
      </c>
      <c r="N51" s="24">
        <v>1</v>
      </c>
      <c r="O51" s="77">
        <v>20</v>
      </c>
      <c r="P51" s="24"/>
      <c r="Q51" s="24"/>
      <c r="R51" s="24"/>
      <c r="S51" s="24"/>
      <c r="T51" s="25"/>
      <c r="U51" s="59">
        <f t="shared" si="3"/>
        <v>3</v>
      </c>
      <c r="V51" s="82">
        <f t="shared" si="4"/>
        <v>52</v>
      </c>
      <c r="W51" s="25" t="s">
        <v>239</v>
      </c>
      <c r="X51" s="25">
        <v>215</v>
      </c>
      <c r="Y51" s="25">
        <v>13</v>
      </c>
      <c r="Z51" s="25" t="s">
        <v>237</v>
      </c>
      <c r="AA51" s="25">
        <v>10</v>
      </c>
      <c r="AB51" s="26">
        <v>4</v>
      </c>
    </row>
    <row r="52" spans="1:28" s="54" customFormat="1" ht="22.5" x14ac:dyDescent="0.15">
      <c r="A52" s="27" t="s">
        <v>110</v>
      </c>
      <c r="B52" s="27" t="s">
        <v>111</v>
      </c>
      <c r="C52" s="27" t="s">
        <v>204</v>
      </c>
      <c r="D52" s="49" t="s">
        <v>202</v>
      </c>
      <c r="E52" s="39">
        <v>6185</v>
      </c>
      <c r="F52" s="28">
        <v>341</v>
      </c>
      <c r="G52" s="28">
        <v>2026</v>
      </c>
      <c r="H52" s="55">
        <f t="shared" si="5"/>
        <v>8552</v>
      </c>
      <c r="I52" s="29">
        <v>374</v>
      </c>
      <c r="J52" s="30"/>
      <c r="K52" s="78"/>
      <c r="L52" s="31">
        <v>6</v>
      </c>
      <c r="M52" s="78">
        <v>101</v>
      </c>
      <c r="N52" s="31"/>
      <c r="O52" s="78"/>
      <c r="P52" s="31"/>
      <c r="Q52" s="31"/>
      <c r="R52" s="31"/>
      <c r="S52" s="31"/>
      <c r="T52" s="32"/>
      <c r="U52" s="60">
        <f t="shared" si="3"/>
        <v>6</v>
      </c>
      <c r="V52" s="83">
        <f t="shared" si="4"/>
        <v>101</v>
      </c>
      <c r="W52" s="32"/>
      <c r="X52" s="32"/>
      <c r="Y52" s="32"/>
      <c r="Z52" s="32"/>
      <c r="AA52" s="32"/>
      <c r="AB52" s="33"/>
    </row>
    <row r="53" spans="1:28" s="54" customFormat="1" ht="22.5" x14ac:dyDescent="0.15">
      <c r="A53" s="12" t="s">
        <v>112</v>
      </c>
      <c r="B53" s="12" t="s">
        <v>113</v>
      </c>
      <c r="C53" s="12" t="s">
        <v>209</v>
      </c>
      <c r="D53" s="48" t="s">
        <v>202</v>
      </c>
      <c r="E53" s="14">
        <v>335</v>
      </c>
      <c r="F53" s="13">
        <v>237</v>
      </c>
      <c r="G53" s="13">
        <v>160</v>
      </c>
      <c r="H53" s="56">
        <f t="shared" si="5"/>
        <v>732</v>
      </c>
      <c r="I53" s="34">
        <v>17</v>
      </c>
      <c r="J53" s="35"/>
      <c r="K53" s="79"/>
      <c r="L53" s="5">
        <v>1</v>
      </c>
      <c r="M53" s="79">
        <v>10</v>
      </c>
      <c r="N53" s="5"/>
      <c r="O53" s="79"/>
      <c r="P53" s="5"/>
      <c r="Q53" s="5"/>
      <c r="R53" s="5"/>
      <c r="S53" s="5"/>
      <c r="T53" s="6"/>
      <c r="U53" s="61">
        <f t="shared" si="3"/>
        <v>1</v>
      </c>
      <c r="V53" s="84">
        <f t="shared" si="4"/>
        <v>10</v>
      </c>
      <c r="W53" s="6"/>
      <c r="X53" s="6"/>
      <c r="Y53" s="6"/>
      <c r="Z53" s="6"/>
      <c r="AA53" s="6"/>
      <c r="AB53" s="36"/>
    </row>
    <row r="54" spans="1:28" s="54" customFormat="1" ht="22.5" x14ac:dyDescent="0.15">
      <c r="A54" s="27" t="s">
        <v>114</v>
      </c>
      <c r="B54" s="27" t="s">
        <v>115</v>
      </c>
      <c r="C54" s="27" t="s">
        <v>210</v>
      </c>
      <c r="D54" s="49" t="s">
        <v>202</v>
      </c>
      <c r="E54" s="39">
        <v>331</v>
      </c>
      <c r="F54" s="28">
        <v>210</v>
      </c>
      <c r="G54" s="28"/>
      <c r="H54" s="55">
        <f t="shared" si="5"/>
        <v>541</v>
      </c>
      <c r="I54" s="29">
        <v>10</v>
      </c>
      <c r="J54" s="30"/>
      <c r="K54" s="78"/>
      <c r="L54" s="31">
        <v>1</v>
      </c>
      <c r="M54" s="78">
        <v>7.5</v>
      </c>
      <c r="N54" s="31"/>
      <c r="O54" s="78"/>
      <c r="P54" s="31"/>
      <c r="Q54" s="31"/>
      <c r="R54" s="31"/>
      <c r="S54" s="31"/>
      <c r="T54" s="32"/>
      <c r="U54" s="60">
        <f t="shared" si="3"/>
        <v>1</v>
      </c>
      <c r="V54" s="83">
        <f t="shared" si="4"/>
        <v>7.5</v>
      </c>
      <c r="W54" s="32"/>
      <c r="X54" s="32">
        <v>11</v>
      </c>
      <c r="Y54" s="32">
        <v>1</v>
      </c>
      <c r="Z54" s="32"/>
      <c r="AA54" s="32"/>
      <c r="AB54" s="33"/>
    </row>
    <row r="55" spans="1:28" s="54" customFormat="1" ht="11.25" x14ac:dyDescent="0.15">
      <c r="A55" s="12" t="s">
        <v>116</v>
      </c>
      <c r="B55" s="12" t="s">
        <v>117</v>
      </c>
      <c r="C55" s="12" t="s">
        <v>211</v>
      </c>
      <c r="D55" s="50" t="s">
        <v>212</v>
      </c>
      <c r="E55" s="14">
        <v>566</v>
      </c>
      <c r="F55" s="14">
        <v>134</v>
      </c>
      <c r="G55" s="14"/>
      <c r="H55" s="56">
        <f t="shared" si="5"/>
        <v>700</v>
      </c>
      <c r="I55" s="34">
        <v>18</v>
      </c>
      <c r="J55" s="35">
        <v>1</v>
      </c>
      <c r="K55" s="79">
        <v>7.5</v>
      </c>
      <c r="L55" s="5"/>
      <c r="M55" s="79"/>
      <c r="N55" s="5"/>
      <c r="O55" s="79"/>
      <c r="P55" s="5"/>
      <c r="Q55" s="5"/>
      <c r="R55" s="5"/>
      <c r="S55" s="5"/>
      <c r="T55" s="6"/>
      <c r="U55" s="61">
        <f t="shared" si="3"/>
        <v>1</v>
      </c>
      <c r="V55" s="84">
        <f t="shared" si="4"/>
        <v>7.5</v>
      </c>
      <c r="W55" s="9" t="s">
        <v>239</v>
      </c>
      <c r="X55" s="8">
        <v>40</v>
      </c>
      <c r="Y55" s="8">
        <v>2</v>
      </c>
      <c r="Z55" s="10"/>
      <c r="AA55" s="8"/>
      <c r="AB55" s="37"/>
    </row>
    <row r="56" spans="1:28" s="54" customFormat="1" ht="22.5" x14ac:dyDescent="0.15">
      <c r="A56" s="27" t="s">
        <v>118</v>
      </c>
      <c r="B56" s="27" t="s">
        <v>119</v>
      </c>
      <c r="C56" s="27" t="s">
        <v>213</v>
      </c>
      <c r="D56" s="49" t="s">
        <v>212</v>
      </c>
      <c r="E56" s="39">
        <v>377</v>
      </c>
      <c r="F56" s="39">
        <v>201</v>
      </c>
      <c r="G56" s="39">
        <v>100</v>
      </c>
      <c r="H56" s="55">
        <f t="shared" si="5"/>
        <v>678</v>
      </c>
      <c r="I56" s="29">
        <v>14</v>
      </c>
      <c r="J56" s="62"/>
      <c r="K56" s="80"/>
      <c r="L56" s="42">
        <v>1</v>
      </c>
      <c r="M56" s="80">
        <v>10</v>
      </c>
      <c r="N56" s="42"/>
      <c r="O56" s="80"/>
      <c r="P56" s="42"/>
      <c r="Q56" s="42"/>
      <c r="R56" s="42"/>
      <c r="S56" s="42"/>
      <c r="T56" s="42" t="s">
        <v>236</v>
      </c>
      <c r="U56" s="60">
        <f t="shared" si="3"/>
        <v>1</v>
      </c>
      <c r="V56" s="83">
        <f t="shared" si="4"/>
        <v>10</v>
      </c>
      <c r="W56" s="40"/>
      <c r="X56" s="40"/>
      <c r="Y56" s="40"/>
      <c r="Z56" s="40"/>
      <c r="AA56" s="40"/>
      <c r="AB56" s="41"/>
    </row>
    <row r="57" spans="1:28" s="54" customFormat="1" ht="22.5" x14ac:dyDescent="0.15">
      <c r="A57" s="12" t="s">
        <v>120</v>
      </c>
      <c r="B57" s="12" t="s">
        <v>121</v>
      </c>
      <c r="C57" s="12" t="s">
        <v>214</v>
      </c>
      <c r="D57" s="48" t="s">
        <v>212</v>
      </c>
      <c r="E57" s="58">
        <v>2374</v>
      </c>
      <c r="F57" s="21">
        <v>275</v>
      </c>
      <c r="G57" s="21"/>
      <c r="H57" s="53">
        <f t="shared" si="5"/>
        <v>2649</v>
      </c>
      <c r="I57" s="45">
        <v>123</v>
      </c>
      <c r="J57" s="23"/>
      <c r="K57" s="77"/>
      <c r="L57" s="24">
        <v>2</v>
      </c>
      <c r="M57" s="77">
        <v>30</v>
      </c>
      <c r="N57" s="24"/>
      <c r="O57" s="77"/>
      <c r="P57" s="24"/>
      <c r="Q57" s="24"/>
      <c r="R57" s="24"/>
      <c r="S57" s="24"/>
      <c r="T57" s="25"/>
      <c r="U57" s="59">
        <f t="shared" si="3"/>
        <v>2</v>
      </c>
      <c r="V57" s="82">
        <f t="shared" si="4"/>
        <v>30</v>
      </c>
      <c r="W57" s="25" t="s">
        <v>241</v>
      </c>
      <c r="X57" s="25">
        <v>320</v>
      </c>
      <c r="Y57" s="25">
        <v>1</v>
      </c>
      <c r="Z57" s="25"/>
      <c r="AA57" s="25"/>
      <c r="AB57" s="26"/>
    </row>
    <row r="58" spans="1:28" s="54" customFormat="1" ht="22.5" x14ac:dyDescent="0.15">
      <c r="A58" s="27" t="s">
        <v>122</v>
      </c>
      <c r="B58" s="27" t="s">
        <v>123</v>
      </c>
      <c r="C58" s="27" t="s">
        <v>215</v>
      </c>
      <c r="D58" s="49" t="s">
        <v>212</v>
      </c>
      <c r="E58" s="39">
        <v>18</v>
      </c>
      <c r="F58" s="28">
        <v>29</v>
      </c>
      <c r="G58" s="28">
        <v>21</v>
      </c>
      <c r="H58" s="55">
        <f t="shared" si="5"/>
        <v>68</v>
      </c>
      <c r="I58" s="29">
        <v>0</v>
      </c>
      <c r="J58" s="30"/>
      <c r="K58" s="78"/>
      <c r="L58" s="31">
        <v>1</v>
      </c>
      <c r="M58" s="78">
        <v>4</v>
      </c>
      <c r="N58" s="31"/>
      <c r="O58" s="78"/>
      <c r="P58" s="31"/>
      <c r="Q58" s="31"/>
      <c r="R58" s="31"/>
      <c r="S58" s="31"/>
      <c r="T58" s="32"/>
      <c r="U58" s="60">
        <f t="shared" si="3"/>
        <v>1</v>
      </c>
      <c r="V58" s="83">
        <f t="shared" si="4"/>
        <v>4</v>
      </c>
      <c r="W58" s="32" t="s">
        <v>239</v>
      </c>
      <c r="X58" s="32">
        <v>6</v>
      </c>
      <c r="Y58" s="32">
        <v>1</v>
      </c>
      <c r="Z58" s="32"/>
      <c r="AA58" s="32"/>
      <c r="AB58" s="33"/>
    </row>
    <row r="59" spans="1:28" s="54" customFormat="1" ht="22.5" x14ac:dyDescent="0.15">
      <c r="A59" s="12" t="s">
        <v>124</v>
      </c>
      <c r="B59" s="12" t="s">
        <v>125</v>
      </c>
      <c r="C59" s="12" t="s">
        <v>216</v>
      </c>
      <c r="D59" s="48" t="s">
        <v>217</v>
      </c>
      <c r="E59" s="14">
        <v>1656</v>
      </c>
      <c r="F59" s="13">
        <v>283</v>
      </c>
      <c r="G59" s="13">
        <v>2536</v>
      </c>
      <c r="H59" s="56">
        <f t="shared" si="5"/>
        <v>4475</v>
      </c>
      <c r="I59" s="34">
        <v>138</v>
      </c>
      <c r="J59" s="35"/>
      <c r="K59" s="79"/>
      <c r="L59" s="5">
        <v>3</v>
      </c>
      <c r="M59" s="79">
        <v>40</v>
      </c>
      <c r="N59" s="5"/>
      <c r="O59" s="79"/>
      <c r="P59" s="5"/>
      <c r="Q59" s="5"/>
      <c r="R59" s="5"/>
      <c r="S59" s="5"/>
      <c r="T59" s="6"/>
      <c r="U59" s="61">
        <f t="shared" si="3"/>
        <v>3</v>
      </c>
      <c r="V59" s="84">
        <f t="shared" si="4"/>
        <v>40</v>
      </c>
      <c r="W59" s="6" t="s">
        <v>239</v>
      </c>
      <c r="X59" s="6">
        <v>371</v>
      </c>
      <c r="Y59" s="6">
        <v>27</v>
      </c>
      <c r="Z59" s="6"/>
      <c r="AA59" s="6"/>
      <c r="AB59" s="36"/>
    </row>
    <row r="60" spans="1:28" s="54" customFormat="1" ht="11.25" x14ac:dyDescent="0.15">
      <c r="A60" s="27" t="s">
        <v>126</v>
      </c>
      <c r="B60" s="27" t="s">
        <v>127</v>
      </c>
      <c r="C60" s="27" t="s">
        <v>218</v>
      </c>
      <c r="D60" s="49" t="s">
        <v>217</v>
      </c>
      <c r="E60" s="39">
        <v>1243</v>
      </c>
      <c r="F60" s="28">
        <v>189</v>
      </c>
      <c r="G60" s="28">
        <v>449</v>
      </c>
      <c r="H60" s="55">
        <f t="shared" si="5"/>
        <v>1881</v>
      </c>
      <c r="I60" s="29">
        <v>49</v>
      </c>
      <c r="J60" s="30"/>
      <c r="K60" s="78"/>
      <c r="L60" s="31">
        <v>1</v>
      </c>
      <c r="M60" s="78">
        <v>18.5</v>
      </c>
      <c r="N60" s="31"/>
      <c r="O60" s="78"/>
      <c r="P60" s="31"/>
      <c r="Q60" s="31"/>
      <c r="R60" s="31"/>
      <c r="S60" s="31"/>
      <c r="T60" s="32"/>
      <c r="U60" s="60">
        <f t="shared" si="3"/>
        <v>1</v>
      </c>
      <c r="V60" s="83">
        <f t="shared" si="4"/>
        <v>18.5</v>
      </c>
      <c r="W60" s="32"/>
      <c r="X60" s="32">
        <v>160</v>
      </c>
      <c r="Y60" s="32">
        <v>4</v>
      </c>
      <c r="Z60" s="32"/>
      <c r="AA60" s="32"/>
      <c r="AB60" s="33"/>
    </row>
    <row r="61" spans="1:28" s="54" customFormat="1" ht="11.25" x14ac:dyDescent="0.15">
      <c r="A61" s="12" t="s">
        <v>130</v>
      </c>
      <c r="B61" s="12" t="s">
        <v>131</v>
      </c>
      <c r="C61" s="12" t="s">
        <v>219</v>
      </c>
      <c r="D61" s="50" t="s">
        <v>217</v>
      </c>
      <c r="E61" s="14">
        <v>418</v>
      </c>
      <c r="F61" s="14">
        <v>142</v>
      </c>
      <c r="G61" s="14">
        <v>255</v>
      </c>
      <c r="H61" s="56">
        <f t="shared" si="5"/>
        <v>815</v>
      </c>
      <c r="I61" s="34">
        <v>13</v>
      </c>
      <c r="J61" s="35"/>
      <c r="K61" s="79"/>
      <c r="L61" s="5">
        <v>1</v>
      </c>
      <c r="M61" s="79">
        <v>10.83</v>
      </c>
      <c r="N61" s="5"/>
      <c r="O61" s="79"/>
      <c r="P61" s="5"/>
      <c r="Q61" s="5"/>
      <c r="R61" s="5"/>
      <c r="S61" s="5"/>
      <c r="T61" s="6"/>
      <c r="U61" s="61">
        <f t="shared" si="3"/>
        <v>1</v>
      </c>
      <c r="V61" s="84">
        <f t="shared" si="4"/>
        <v>10.83</v>
      </c>
      <c r="W61" s="9" t="s">
        <v>239</v>
      </c>
      <c r="X61" s="8">
        <v>40</v>
      </c>
      <c r="Y61" s="8">
        <v>2</v>
      </c>
      <c r="Z61" s="10"/>
      <c r="AA61" s="8"/>
      <c r="AB61" s="37"/>
    </row>
    <row r="62" spans="1:28" s="54" customFormat="1" ht="22.5" x14ac:dyDescent="0.15">
      <c r="A62" s="27" t="s">
        <v>132</v>
      </c>
      <c r="B62" s="27" t="s">
        <v>133</v>
      </c>
      <c r="C62" s="27" t="s">
        <v>220</v>
      </c>
      <c r="D62" s="49" t="s">
        <v>217</v>
      </c>
      <c r="E62" s="39">
        <v>235</v>
      </c>
      <c r="F62" s="39"/>
      <c r="G62" s="39">
        <v>44</v>
      </c>
      <c r="H62" s="55">
        <f t="shared" si="5"/>
        <v>279</v>
      </c>
      <c r="I62" s="29">
        <v>4</v>
      </c>
      <c r="J62" s="62"/>
      <c r="K62" s="80"/>
      <c r="L62" s="42">
        <v>1</v>
      </c>
      <c r="M62" s="80">
        <v>6</v>
      </c>
      <c r="N62" s="42"/>
      <c r="O62" s="80"/>
      <c r="P62" s="42"/>
      <c r="Q62" s="42"/>
      <c r="R62" s="42"/>
      <c r="S62" s="42"/>
      <c r="T62" s="42"/>
      <c r="U62" s="60">
        <f t="shared" si="3"/>
        <v>1</v>
      </c>
      <c r="V62" s="83">
        <f t="shared" si="4"/>
        <v>6</v>
      </c>
      <c r="W62" s="40" t="s">
        <v>239</v>
      </c>
      <c r="X62" s="40">
        <v>20</v>
      </c>
      <c r="Y62" s="40">
        <v>1</v>
      </c>
      <c r="Z62" s="40"/>
      <c r="AA62" s="40"/>
      <c r="AB62" s="41"/>
    </row>
    <row r="63" spans="1:28" s="54" customFormat="1" ht="22.5" x14ac:dyDescent="0.15">
      <c r="A63" s="12" t="s">
        <v>134</v>
      </c>
      <c r="B63" s="12" t="s">
        <v>135</v>
      </c>
      <c r="C63" s="12" t="s">
        <v>221</v>
      </c>
      <c r="D63" s="48" t="s">
        <v>217</v>
      </c>
      <c r="E63" s="14">
        <v>634</v>
      </c>
      <c r="F63" s="14">
        <v>130</v>
      </c>
      <c r="G63" s="14">
        <v>395</v>
      </c>
      <c r="H63" s="56">
        <f t="shared" ref="H63:H75" si="6">E63+F63+G63</f>
        <v>1159</v>
      </c>
      <c r="I63" s="34">
        <v>15</v>
      </c>
      <c r="J63" s="63"/>
      <c r="K63" s="81"/>
      <c r="L63" s="8">
        <v>1</v>
      </c>
      <c r="M63" s="81">
        <v>10</v>
      </c>
      <c r="N63" s="8"/>
      <c r="O63" s="81"/>
      <c r="P63" s="8"/>
      <c r="Q63" s="8"/>
      <c r="R63" s="8"/>
      <c r="S63" s="8"/>
      <c r="T63" s="8"/>
      <c r="U63" s="61">
        <f t="shared" si="3"/>
        <v>1</v>
      </c>
      <c r="V63" s="84">
        <f t="shared" si="4"/>
        <v>10</v>
      </c>
      <c r="W63" s="7"/>
      <c r="X63" s="7"/>
      <c r="Y63" s="7"/>
      <c r="Z63" s="7"/>
      <c r="AA63" s="7"/>
      <c r="AB63" s="38"/>
    </row>
    <row r="64" spans="1:28" s="54" customFormat="1" ht="11.25" x14ac:dyDescent="0.15">
      <c r="A64" s="27" t="s">
        <v>136</v>
      </c>
      <c r="B64" s="27" t="s">
        <v>137</v>
      </c>
      <c r="C64" s="27" t="s">
        <v>222</v>
      </c>
      <c r="D64" s="49" t="s">
        <v>217</v>
      </c>
      <c r="E64" s="39">
        <v>359</v>
      </c>
      <c r="F64" s="39">
        <v>161</v>
      </c>
      <c r="G64" s="39">
        <v>241</v>
      </c>
      <c r="H64" s="55">
        <f t="shared" si="6"/>
        <v>761</v>
      </c>
      <c r="I64" s="29">
        <v>9</v>
      </c>
      <c r="J64" s="62"/>
      <c r="K64" s="80"/>
      <c r="L64" s="42">
        <v>1</v>
      </c>
      <c r="M64" s="80">
        <v>3.75</v>
      </c>
      <c r="N64" s="42"/>
      <c r="O64" s="80"/>
      <c r="P64" s="42"/>
      <c r="Q64" s="42"/>
      <c r="R64" s="42"/>
      <c r="S64" s="42"/>
      <c r="T64" s="42">
        <v>0</v>
      </c>
      <c r="U64" s="60">
        <f t="shared" si="3"/>
        <v>1</v>
      </c>
      <c r="V64" s="83">
        <f t="shared" si="4"/>
        <v>3.75</v>
      </c>
      <c r="W64" s="40"/>
      <c r="X64" s="40"/>
      <c r="Y64" s="40"/>
      <c r="Z64" s="40"/>
      <c r="AA64" s="40"/>
      <c r="AB64" s="41"/>
    </row>
    <row r="65" spans="1:28" s="54" customFormat="1" ht="11.25" x14ac:dyDescent="0.15">
      <c r="A65" s="12" t="s">
        <v>138</v>
      </c>
      <c r="B65" s="12" t="s">
        <v>139</v>
      </c>
      <c r="C65" s="12" t="s">
        <v>223</v>
      </c>
      <c r="D65" s="48" t="s">
        <v>217</v>
      </c>
      <c r="E65" s="58">
        <v>1305</v>
      </c>
      <c r="F65" s="21">
        <v>305</v>
      </c>
      <c r="G65" s="21">
        <v>702</v>
      </c>
      <c r="H65" s="53">
        <f t="shared" si="6"/>
        <v>2312</v>
      </c>
      <c r="I65" s="45">
        <v>31</v>
      </c>
      <c r="J65" s="23"/>
      <c r="K65" s="77"/>
      <c r="L65" s="24">
        <v>2</v>
      </c>
      <c r="M65" s="77">
        <v>25</v>
      </c>
      <c r="N65" s="24"/>
      <c r="O65" s="77"/>
      <c r="P65" s="24"/>
      <c r="Q65" s="24"/>
      <c r="R65" s="24"/>
      <c r="S65" s="24"/>
      <c r="T65" s="25"/>
      <c r="U65" s="59">
        <f t="shared" si="3"/>
        <v>2</v>
      </c>
      <c r="V65" s="82">
        <f t="shared" si="4"/>
        <v>25</v>
      </c>
      <c r="W65" s="25" t="s">
        <v>239</v>
      </c>
      <c r="X65" s="25">
        <v>40</v>
      </c>
      <c r="Y65" s="25"/>
      <c r="Z65" s="25"/>
      <c r="AA65" s="25"/>
      <c r="AB65" s="26"/>
    </row>
    <row r="66" spans="1:28" s="54" customFormat="1" ht="22.5" x14ac:dyDescent="0.15">
      <c r="A66" s="27" t="s">
        <v>140</v>
      </c>
      <c r="B66" s="27" t="s">
        <v>141</v>
      </c>
      <c r="C66" s="27" t="s">
        <v>224</v>
      </c>
      <c r="D66" s="49" t="s">
        <v>225</v>
      </c>
      <c r="E66" s="39">
        <v>1287</v>
      </c>
      <c r="F66" s="28">
        <v>159</v>
      </c>
      <c r="G66" s="28">
        <v>724</v>
      </c>
      <c r="H66" s="55">
        <f t="shared" si="6"/>
        <v>2170</v>
      </c>
      <c r="I66" s="29">
        <v>58</v>
      </c>
      <c r="J66" s="30">
        <v>1</v>
      </c>
      <c r="K66" s="78">
        <v>11</v>
      </c>
      <c r="L66" s="31">
        <v>1</v>
      </c>
      <c r="M66" s="78">
        <v>10.5</v>
      </c>
      <c r="N66" s="31"/>
      <c r="O66" s="78"/>
      <c r="P66" s="31"/>
      <c r="Q66" s="31"/>
      <c r="R66" s="31"/>
      <c r="S66" s="31"/>
      <c r="T66" s="32"/>
      <c r="U66" s="60">
        <f t="shared" si="3"/>
        <v>2</v>
      </c>
      <c r="V66" s="83">
        <f t="shared" si="4"/>
        <v>21.5</v>
      </c>
      <c r="W66" s="32"/>
      <c r="X66" s="32">
        <v>76</v>
      </c>
      <c r="Y66" s="32">
        <v>4</v>
      </c>
      <c r="Z66" s="32"/>
      <c r="AA66" s="32"/>
      <c r="AB66" s="33"/>
    </row>
    <row r="67" spans="1:28" s="54" customFormat="1" ht="11.25" x14ac:dyDescent="0.15">
      <c r="A67" s="12" t="s">
        <v>142</v>
      </c>
      <c r="B67" s="12" t="s">
        <v>143</v>
      </c>
      <c r="C67" s="12" t="s">
        <v>226</v>
      </c>
      <c r="D67" s="48" t="s">
        <v>225</v>
      </c>
      <c r="E67" s="14">
        <v>494</v>
      </c>
      <c r="F67" s="13">
        <v>115</v>
      </c>
      <c r="G67" s="13">
        <v>123</v>
      </c>
      <c r="H67" s="56">
        <f t="shared" si="6"/>
        <v>732</v>
      </c>
      <c r="I67" s="34">
        <v>18</v>
      </c>
      <c r="J67" s="35"/>
      <c r="K67" s="79"/>
      <c r="L67" s="5">
        <v>1</v>
      </c>
      <c r="M67" s="79">
        <v>10</v>
      </c>
      <c r="N67" s="5"/>
      <c r="O67" s="79"/>
      <c r="P67" s="5"/>
      <c r="Q67" s="5"/>
      <c r="R67" s="5"/>
      <c r="S67" s="5"/>
      <c r="T67" s="6"/>
      <c r="U67" s="61">
        <f t="shared" si="3"/>
        <v>1</v>
      </c>
      <c r="V67" s="84">
        <f t="shared" si="4"/>
        <v>10</v>
      </c>
      <c r="W67" s="6" t="s">
        <v>239</v>
      </c>
      <c r="X67" s="6">
        <v>50</v>
      </c>
      <c r="Y67" s="6">
        <v>2</v>
      </c>
      <c r="Z67" s="6"/>
      <c r="AA67" s="6"/>
      <c r="AB67" s="36"/>
    </row>
    <row r="68" spans="1:28" s="54" customFormat="1" x14ac:dyDescent="0.25">
      <c r="A68" s="4" t="s">
        <v>144</v>
      </c>
      <c r="B68" s="4" t="s">
        <v>145</v>
      </c>
      <c r="C68" s="4" t="s">
        <v>227</v>
      </c>
      <c r="D68" s="4" t="s">
        <v>225</v>
      </c>
      <c r="E68" s="4">
        <v>889</v>
      </c>
      <c r="F68" s="4">
        <v>196</v>
      </c>
      <c r="G68" s="4">
        <v>236</v>
      </c>
      <c r="H68" s="4">
        <f t="shared" si="6"/>
        <v>1321</v>
      </c>
      <c r="I68" s="4">
        <v>7</v>
      </c>
      <c r="J68" s="4">
        <v>1</v>
      </c>
      <c r="K68" s="4">
        <v>10</v>
      </c>
      <c r="L68" s="4"/>
      <c r="M68" s="4"/>
      <c r="N68" s="4"/>
      <c r="O68" s="4"/>
      <c r="P68" s="4"/>
      <c r="Q68" s="4"/>
      <c r="R68" s="4"/>
      <c r="S68" s="4"/>
      <c r="T68" s="4"/>
      <c r="U68" s="4">
        <f t="shared" si="3"/>
        <v>1</v>
      </c>
      <c r="V68" s="4">
        <f t="shared" si="4"/>
        <v>10</v>
      </c>
      <c r="W68" s="4" t="s">
        <v>241</v>
      </c>
      <c r="X68" s="4">
        <v>20</v>
      </c>
      <c r="Y68" s="4">
        <v>1</v>
      </c>
      <c r="Z68" s="4"/>
      <c r="AA68" s="4"/>
      <c r="AB68" s="4"/>
    </row>
    <row r="69" spans="1:28" s="54" customFormat="1" ht="22.5" x14ac:dyDescent="0.15">
      <c r="A69" s="12" t="s">
        <v>146</v>
      </c>
      <c r="B69" s="12" t="s">
        <v>147</v>
      </c>
      <c r="C69" s="12" t="s">
        <v>228</v>
      </c>
      <c r="D69" s="50" t="s">
        <v>225</v>
      </c>
      <c r="E69" s="14">
        <v>95</v>
      </c>
      <c r="F69" s="14">
        <v>45</v>
      </c>
      <c r="G69" s="14">
        <v>81</v>
      </c>
      <c r="H69" s="56">
        <f t="shared" si="6"/>
        <v>221</v>
      </c>
      <c r="I69" s="34">
        <v>3</v>
      </c>
      <c r="J69" s="35"/>
      <c r="K69" s="79"/>
      <c r="L69" s="5">
        <v>1</v>
      </c>
      <c r="M69" s="79">
        <v>3</v>
      </c>
      <c r="N69" s="5"/>
      <c r="O69" s="79"/>
      <c r="P69" s="5"/>
      <c r="Q69" s="5"/>
      <c r="R69" s="5"/>
      <c r="S69" s="5"/>
      <c r="T69" s="6"/>
      <c r="U69" s="61">
        <f t="shared" si="3"/>
        <v>1</v>
      </c>
      <c r="V69" s="84">
        <f t="shared" si="4"/>
        <v>3</v>
      </c>
      <c r="W69" s="9" t="s">
        <v>239</v>
      </c>
      <c r="X69" s="8">
        <v>20</v>
      </c>
      <c r="Y69" s="8">
        <v>1</v>
      </c>
      <c r="Z69" s="10"/>
      <c r="AA69" s="8"/>
      <c r="AB69" s="37"/>
    </row>
    <row r="70" spans="1:28" s="54" customFormat="1" ht="11.25" x14ac:dyDescent="0.15">
      <c r="A70" s="27" t="s">
        <v>148</v>
      </c>
      <c r="B70" s="27" t="s">
        <v>149</v>
      </c>
      <c r="C70" s="27" t="s">
        <v>229</v>
      </c>
      <c r="D70" s="49" t="s">
        <v>230</v>
      </c>
      <c r="E70" s="39">
        <v>473</v>
      </c>
      <c r="F70" s="39">
        <v>203</v>
      </c>
      <c r="G70" s="39">
        <v>580</v>
      </c>
      <c r="H70" s="55">
        <f t="shared" si="6"/>
        <v>1256</v>
      </c>
      <c r="I70" s="29">
        <v>15</v>
      </c>
      <c r="J70" s="62"/>
      <c r="K70" s="80"/>
      <c r="L70" s="42">
        <v>1</v>
      </c>
      <c r="M70" s="80">
        <v>10</v>
      </c>
      <c r="N70" s="42"/>
      <c r="O70" s="80"/>
      <c r="P70" s="42"/>
      <c r="Q70" s="42"/>
      <c r="R70" s="42"/>
      <c r="S70" s="42"/>
      <c r="T70" s="42"/>
      <c r="U70" s="60">
        <f t="shared" si="3"/>
        <v>1</v>
      </c>
      <c r="V70" s="83">
        <f t="shared" si="4"/>
        <v>10</v>
      </c>
      <c r="W70" s="40"/>
      <c r="X70" s="40"/>
      <c r="Y70" s="40"/>
      <c r="Z70" s="40"/>
      <c r="AA70" s="40"/>
      <c r="AB70" s="41"/>
    </row>
    <row r="71" spans="1:28" s="54" customFormat="1" ht="22.5" x14ac:dyDescent="0.15">
      <c r="A71" s="12" t="s">
        <v>150</v>
      </c>
      <c r="B71" s="12" t="s">
        <v>151</v>
      </c>
      <c r="C71" s="12" t="s">
        <v>231</v>
      </c>
      <c r="D71" s="48" t="s">
        <v>230</v>
      </c>
      <c r="E71" s="58">
        <v>953</v>
      </c>
      <c r="F71" s="21">
        <v>271</v>
      </c>
      <c r="G71" s="21">
        <v>738</v>
      </c>
      <c r="H71" s="53">
        <f t="shared" si="6"/>
        <v>1962</v>
      </c>
      <c r="I71" s="45">
        <v>35</v>
      </c>
      <c r="J71" s="23"/>
      <c r="K71" s="77"/>
      <c r="L71" s="24">
        <v>2</v>
      </c>
      <c r="M71" s="77">
        <v>20</v>
      </c>
      <c r="N71" s="24"/>
      <c r="O71" s="77"/>
      <c r="P71" s="24"/>
      <c r="Q71" s="24"/>
      <c r="R71" s="24"/>
      <c r="S71" s="24"/>
      <c r="T71" s="25"/>
      <c r="U71" s="59">
        <f t="shared" si="3"/>
        <v>2</v>
      </c>
      <c r="V71" s="82">
        <f t="shared" si="4"/>
        <v>20</v>
      </c>
      <c r="W71" s="25" t="s">
        <v>239</v>
      </c>
      <c r="X71" s="25">
        <v>95</v>
      </c>
      <c r="Y71" s="25">
        <v>7</v>
      </c>
      <c r="Z71" s="25" t="s">
        <v>237</v>
      </c>
      <c r="AA71" s="25">
        <v>5</v>
      </c>
      <c r="AB71" s="26">
        <v>1</v>
      </c>
    </row>
    <row r="72" spans="1:28" s="54" customFormat="1" ht="22.5" x14ac:dyDescent="0.15">
      <c r="A72" s="27" t="s">
        <v>152</v>
      </c>
      <c r="B72" s="27" t="s">
        <v>153</v>
      </c>
      <c r="C72" s="27" t="s">
        <v>232</v>
      </c>
      <c r="D72" s="49" t="s">
        <v>230</v>
      </c>
      <c r="E72" s="39">
        <v>3297</v>
      </c>
      <c r="F72" s="28">
        <v>453</v>
      </c>
      <c r="G72" s="28">
        <v>1268</v>
      </c>
      <c r="H72" s="55">
        <f t="shared" si="6"/>
        <v>5018</v>
      </c>
      <c r="I72" s="29">
        <v>158</v>
      </c>
      <c r="J72" s="30"/>
      <c r="K72" s="78"/>
      <c r="L72" s="31"/>
      <c r="M72" s="78"/>
      <c r="N72" s="31"/>
      <c r="O72" s="78"/>
      <c r="P72" s="31"/>
      <c r="Q72" s="31"/>
      <c r="R72" s="31"/>
      <c r="S72" s="31"/>
      <c r="T72" s="32"/>
      <c r="U72" s="60">
        <f t="shared" si="3"/>
        <v>0</v>
      </c>
      <c r="V72" s="83">
        <f t="shared" si="4"/>
        <v>0</v>
      </c>
      <c r="W72" s="32"/>
      <c r="X72" s="32">
        <v>150</v>
      </c>
      <c r="Y72" s="32">
        <v>13</v>
      </c>
      <c r="Z72" s="32"/>
      <c r="AA72" s="32"/>
      <c r="AB72" s="33"/>
    </row>
    <row r="73" spans="1:28" s="54" customFormat="1" ht="11.25" x14ac:dyDescent="0.15">
      <c r="A73" s="12" t="s">
        <v>155</v>
      </c>
      <c r="B73" s="12" t="s">
        <v>156</v>
      </c>
      <c r="C73" s="12" t="s">
        <v>233</v>
      </c>
      <c r="D73" s="48" t="s">
        <v>230</v>
      </c>
      <c r="E73" s="14">
        <v>552</v>
      </c>
      <c r="F73" s="13">
        <v>119</v>
      </c>
      <c r="G73" s="13">
        <v>211</v>
      </c>
      <c r="H73" s="56">
        <f t="shared" si="6"/>
        <v>882</v>
      </c>
      <c r="I73" s="34">
        <v>25</v>
      </c>
      <c r="J73" s="35"/>
      <c r="K73" s="79"/>
      <c r="L73" s="5">
        <v>1</v>
      </c>
      <c r="M73" s="79">
        <v>12.5</v>
      </c>
      <c r="N73" s="5"/>
      <c r="O73" s="79"/>
      <c r="P73" s="5"/>
      <c r="Q73" s="5"/>
      <c r="R73" s="5"/>
      <c r="S73" s="5"/>
      <c r="T73" s="6"/>
      <c r="U73" s="61">
        <f t="shared" si="3"/>
        <v>1</v>
      </c>
      <c r="V73" s="84">
        <f t="shared" si="4"/>
        <v>12.5</v>
      </c>
      <c r="W73" s="6" t="s">
        <v>239</v>
      </c>
      <c r="X73" s="6">
        <v>119</v>
      </c>
      <c r="Y73" s="6">
        <v>2</v>
      </c>
      <c r="Z73" s="6"/>
      <c r="AA73" s="6"/>
      <c r="AB73" s="36"/>
    </row>
    <row r="74" spans="1:28" s="54" customFormat="1" ht="11.25" x14ac:dyDescent="0.15">
      <c r="A74" s="27" t="s">
        <v>276</v>
      </c>
      <c r="B74" s="27" t="s">
        <v>157</v>
      </c>
      <c r="C74" s="27" t="s">
        <v>234</v>
      </c>
      <c r="D74" s="49" t="s">
        <v>230</v>
      </c>
      <c r="E74" s="39">
        <v>201</v>
      </c>
      <c r="F74" s="28">
        <v>0</v>
      </c>
      <c r="G74" s="28">
        <v>0</v>
      </c>
      <c r="H74" s="55">
        <f t="shared" si="6"/>
        <v>201</v>
      </c>
      <c r="I74" s="29">
        <v>11</v>
      </c>
      <c r="J74" s="30"/>
      <c r="K74" s="78"/>
      <c r="L74" s="31">
        <v>1</v>
      </c>
      <c r="M74" s="78">
        <v>7</v>
      </c>
      <c r="N74" s="31"/>
      <c r="O74" s="78"/>
      <c r="P74" s="31"/>
      <c r="Q74" s="31"/>
      <c r="R74" s="31"/>
      <c r="S74" s="31"/>
      <c r="T74" s="32"/>
      <c r="U74" s="60">
        <f t="shared" si="3"/>
        <v>1</v>
      </c>
      <c r="V74" s="83">
        <f t="shared" si="4"/>
        <v>7</v>
      </c>
      <c r="W74" s="32"/>
      <c r="X74" s="32"/>
      <c r="Y74" s="32"/>
      <c r="Z74" s="32"/>
      <c r="AA74" s="32"/>
      <c r="AB74" s="33"/>
    </row>
    <row r="75" spans="1:28" s="54" customFormat="1" ht="12" thickBot="1" x14ac:dyDescent="0.2">
      <c r="A75" s="51" t="s">
        <v>158</v>
      </c>
      <c r="B75" s="51" t="s">
        <v>159</v>
      </c>
      <c r="C75" s="51" t="s">
        <v>235</v>
      </c>
      <c r="D75" s="52" t="s">
        <v>230</v>
      </c>
      <c r="E75" s="14">
        <v>1443</v>
      </c>
      <c r="F75" s="14">
        <v>384</v>
      </c>
      <c r="G75" s="14">
        <v>801</v>
      </c>
      <c r="H75" s="56">
        <f t="shared" si="6"/>
        <v>2628</v>
      </c>
      <c r="I75" s="34">
        <v>31</v>
      </c>
      <c r="J75" s="35"/>
      <c r="K75" s="79"/>
      <c r="L75" s="5">
        <v>2</v>
      </c>
      <c r="M75" s="79">
        <v>21</v>
      </c>
      <c r="N75" s="5"/>
      <c r="O75" s="79"/>
      <c r="P75" s="5"/>
      <c r="Q75" s="5"/>
      <c r="R75" s="5"/>
      <c r="S75" s="5"/>
      <c r="T75" s="6"/>
      <c r="U75" s="61">
        <f t="shared" si="3"/>
        <v>2</v>
      </c>
      <c r="V75" s="84">
        <f t="shared" si="4"/>
        <v>21</v>
      </c>
      <c r="W75" s="9"/>
      <c r="X75" s="8"/>
      <c r="Y75" s="8"/>
      <c r="Z75" s="10"/>
      <c r="AA75" s="8"/>
      <c r="AB75" s="37"/>
    </row>
    <row r="76" spans="1:28" s="76" customFormat="1" ht="12" thickBot="1" x14ac:dyDescent="0.2">
      <c r="A76" s="64" t="s">
        <v>264</v>
      </c>
      <c r="B76" s="65"/>
      <c r="C76" s="65"/>
      <c r="D76" s="65"/>
      <c r="E76" s="66"/>
      <c r="F76" s="66"/>
      <c r="G76" s="66"/>
      <c r="H76" s="67">
        <f>SUM(H7:H75)</f>
        <v>162126</v>
      </c>
      <c r="I76" s="202">
        <f>SUM(I7:I75)</f>
        <v>4303</v>
      </c>
      <c r="J76" s="68">
        <f t="shared" ref="J76:V76" si="7">SUM(J7:J75)</f>
        <v>7</v>
      </c>
      <c r="K76" s="66">
        <f t="shared" si="7"/>
        <v>73.5</v>
      </c>
      <c r="L76" s="66">
        <f t="shared" si="7"/>
        <v>108</v>
      </c>
      <c r="M76" s="66">
        <f t="shared" si="7"/>
        <v>1562.58</v>
      </c>
      <c r="N76" s="66">
        <f t="shared" si="7"/>
        <v>9</v>
      </c>
      <c r="O76" s="66">
        <f t="shared" si="7"/>
        <v>183.75</v>
      </c>
      <c r="P76" s="66"/>
      <c r="Q76" s="66"/>
      <c r="R76" s="66"/>
      <c r="S76" s="66"/>
      <c r="T76" s="69"/>
      <c r="U76" s="67">
        <f t="shared" si="7"/>
        <v>124</v>
      </c>
      <c r="V76" s="70">
        <f t="shared" si="7"/>
        <v>1819.83</v>
      </c>
      <c r="W76" s="71"/>
      <c r="X76" s="72">
        <f>SUM(X6:X75)</f>
        <v>4512</v>
      </c>
      <c r="Y76" s="72">
        <f>SUM(Y6:Y75)</f>
        <v>201</v>
      </c>
      <c r="Z76" s="73"/>
      <c r="AA76" s="74">
        <f t="shared" ref="AA76:AB76" si="8">SUM(AA6:AA75)</f>
        <v>99</v>
      </c>
      <c r="AB76" s="75">
        <f t="shared" si="8"/>
        <v>13</v>
      </c>
    </row>
  </sheetData>
  <sheetProtection password="9080" sheet="1" objects="1" scenarios="1" selectLockedCells="1" selectUnlockedCells="1"/>
  <mergeCells count="23">
    <mergeCell ref="A2:B2"/>
    <mergeCell ref="A4:I4"/>
    <mergeCell ref="F5:F6"/>
    <mergeCell ref="A5:A6"/>
    <mergeCell ref="B5:B6"/>
    <mergeCell ref="C5:C6"/>
    <mergeCell ref="D5:D6"/>
    <mergeCell ref="E5:E6"/>
    <mergeCell ref="G5:G6"/>
    <mergeCell ref="H5:H6"/>
    <mergeCell ref="I5:I6"/>
    <mergeCell ref="J4:V4"/>
    <mergeCell ref="W4:AB4"/>
    <mergeCell ref="V5:V6"/>
    <mergeCell ref="L5:M5"/>
    <mergeCell ref="N5:O5"/>
    <mergeCell ref="P5:Q5"/>
    <mergeCell ref="R5:S5"/>
    <mergeCell ref="T5:T6"/>
    <mergeCell ref="W5:Y5"/>
    <mergeCell ref="Z5:AB5"/>
    <mergeCell ref="J5:K5"/>
    <mergeCell ref="U5:U6"/>
  </mergeCells>
  <dataValidations count="2">
    <dataValidation type="list" allowBlank="1" showInputMessage="1" showErrorMessage="1" sqref="W8">
      <formula1>#REF!</formula1>
    </dataValidation>
    <dataValidation type="list" allowBlank="1" showInputMessage="1" showErrorMessage="1" sqref="W7 W9:W1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4" r:id="rId1"/>
  <ignoredErrors>
    <ignoredError sqref="H75 H7:H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33"/>
  <sheetViews>
    <sheetView topLeftCell="A5" zoomScaleNormal="100" workbookViewId="0">
      <selection activeCell="B24" sqref="B24"/>
    </sheetView>
  </sheetViews>
  <sheetFormatPr defaultRowHeight="15" x14ac:dyDescent="0.25"/>
  <cols>
    <col min="1" max="1" width="25.5703125" style="3" customWidth="1"/>
    <col min="2" max="2" width="33.7109375" style="3" customWidth="1"/>
    <col min="3" max="3" width="20.7109375" style="3" customWidth="1"/>
    <col min="4" max="4" width="9.140625" style="3"/>
    <col min="5" max="5" width="11.85546875" style="3" customWidth="1"/>
    <col min="6" max="6" width="9.28515625" style="3" customWidth="1"/>
    <col min="7" max="7" width="9.28515625" style="4" customWidth="1"/>
    <col min="8" max="8" width="9.28515625" style="3" customWidth="1"/>
    <col min="9" max="9" width="9.28515625" style="4" customWidth="1"/>
    <col min="10" max="10" width="12.28515625" style="3" customWidth="1"/>
    <col min="11" max="11" width="8.7109375" style="3" customWidth="1"/>
    <col min="12" max="13" width="9.28515625" style="3" bestFit="1" customWidth="1"/>
    <col min="14" max="14" width="9.140625" style="3"/>
    <col min="15" max="20" width="9.140625" style="3" customWidth="1"/>
    <col min="21" max="23" width="9.140625" style="3"/>
    <col min="24" max="24" width="10.85546875" style="3" customWidth="1"/>
    <col min="25" max="25" width="10.5703125" style="3" customWidth="1"/>
    <col min="26" max="26" width="11.5703125" style="3" customWidth="1"/>
    <col min="27" max="27" width="17.140625" style="3" customWidth="1"/>
    <col min="28" max="28" width="10.42578125" style="3" customWidth="1"/>
    <col min="29" max="29" width="12.42578125" style="3" customWidth="1"/>
    <col min="30" max="16384" width="9.140625" style="3"/>
  </cols>
  <sheetData>
    <row r="1" spans="1:29" ht="15.75" hidden="1" thickBot="1" x14ac:dyDescent="0.3">
      <c r="A1" s="1" t="s">
        <v>161</v>
      </c>
    </row>
    <row r="2" spans="1:29" ht="15.75" hidden="1" thickBot="1" x14ac:dyDescent="0.3">
      <c r="A2" s="1" t="s">
        <v>160</v>
      </c>
    </row>
    <row r="3" spans="1:29" s="4" customFormat="1" ht="15.75" hidden="1" thickBot="1" x14ac:dyDescent="0.3"/>
    <row r="4" spans="1:29" ht="15.75" hidden="1" customHeight="1" thickBot="1" x14ac:dyDescent="0.3">
      <c r="A4" s="240"/>
      <c r="B4" s="241"/>
      <c r="C4" s="241"/>
      <c r="D4" s="241"/>
      <c r="E4" s="241"/>
      <c r="F4" s="241"/>
      <c r="G4" s="241"/>
      <c r="H4" s="241"/>
      <c r="I4" s="241"/>
      <c r="J4" s="242"/>
      <c r="K4" s="243" t="s">
        <v>1</v>
      </c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44"/>
      <c r="X4" s="215" t="s">
        <v>265</v>
      </c>
      <c r="Y4" s="216"/>
      <c r="Z4" s="216"/>
      <c r="AA4" s="216"/>
      <c r="AB4" s="216"/>
      <c r="AC4" s="244"/>
    </row>
    <row r="5" spans="1:29" ht="30" customHeight="1" x14ac:dyDescent="0.25">
      <c r="A5" s="230" t="s">
        <v>2</v>
      </c>
      <c r="B5" s="236" t="s">
        <v>3</v>
      </c>
      <c r="C5" s="232" t="s">
        <v>4</v>
      </c>
      <c r="D5" s="246" t="s">
        <v>5</v>
      </c>
      <c r="E5" s="230" t="s">
        <v>270</v>
      </c>
      <c r="F5" s="232" t="s">
        <v>271</v>
      </c>
      <c r="G5" s="255" t="s">
        <v>277</v>
      </c>
      <c r="H5" s="232" t="s">
        <v>279</v>
      </c>
      <c r="I5" s="232" t="s">
        <v>278</v>
      </c>
      <c r="J5" s="250" t="s">
        <v>273</v>
      </c>
      <c r="K5" s="252" t="s">
        <v>6</v>
      </c>
      <c r="L5" s="253"/>
      <c r="M5" s="253" t="s">
        <v>7</v>
      </c>
      <c r="N5" s="253"/>
      <c r="O5" s="253" t="s">
        <v>8</v>
      </c>
      <c r="P5" s="253"/>
      <c r="Q5" s="253" t="s">
        <v>9</v>
      </c>
      <c r="R5" s="253"/>
      <c r="S5" s="253" t="s">
        <v>10</v>
      </c>
      <c r="T5" s="253"/>
      <c r="U5" s="253" t="s">
        <v>259</v>
      </c>
      <c r="V5" s="253" t="s">
        <v>260</v>
      </c>
      <c r="W5" s="257" t="s">
        <v>261</v>
      </c>
      <c r="X5" s="221" t="s">
        <v>11</v>
      </c>
      <c r="Y5" s="222"/>
      <c r="Z5" s="222"/>
      <c r="AA5" s="222" t="s">
        <v>12</v>
      </c>
      <c r="AB5" s="222"/>
      <c r="AC5" s="254"/>
    </row>
    <row r="6" spans="1:29" ht="55.5" customHeight="1" thickBot="1" x14ac:dyDescent="0.3">
      <c r="A6" s="245"/>
      <c r="B6" s="237"/>
      <c r="C6" s="238"/>
      <c r="D6" s="247"/>
      <c r="E6" s="248"/>
      <c r="F6" s="249"/>
      <c r="G6" s="256"/>
      <c r="H6" s="238"/>
      <c r="I6" s="256"/>
      <c r="J6" s="251"/>
      <c r="K6" s="212" t="s">
        <v>257</v>
      </c>
      <c r="L6" s="85" t="s">
        <v>258</v>
      </c>
      <c r="M6" s="85" t="s">
        <v>257</v>
      </c>
      <c r="N6" s="85" t="s">
        <v>258</v>
      </c>
      <c r="O6" s="85" t="s">
        <v>257</v>
      </c>
      <c r="P6" s="85" t="s">
        <v>258</v>
      </c>
      <c r="Q6" s="85" t="s">
        <v>257</v>
      </c>
      <c r="R6" s="85" t="s">
        <v>258</v>
      </c>
      <c r="S6" s="85" t="s">
        <v>257</v>
      </c>
      <c r="T6" s="85" t="s">
        <v>258</v>
      </c>
      <c r="U6" s="220"/>
      <c r="V6" s="220"/>
      <c r="W6" s="218"/>
      <c r="X6" s="101" t="s">
        <v>13</v>
      </c>
      <c r="Y6" s="102" t="s">
        <v>262</v>
      </c>
      <c r="Z6" s="102" t="s">
        <v>263</v>
      </c>
      <c r="AA6" s="103" t="s">
        <v>13</v>
      </c>
      <c r="AB6" s="102" t="s">
        <v>262</v>
      </c>
      <c r="AC6" s="104" t="s">
        <v>263</v>
      </c>
    </row>
    <row r="7" spans="1:29" x14ac:dyDescent="0.25">
      <c r="A7" s="151" t="s">
        <v>16</v>
      </c>
      <c r="B7" s="152" t="s">
        <v>20</v>
      </c>
      <c r="C7" s="153" t="s">
        <v>162</v>
      </c>
      <c r="D7" s="115" t="s">
        <v>164</v>
      </c>
      <c r="E7" s="141">
        <v>1340</v>
      </c>
      <c r="F7" s="142">
        <v>973</v>
      </c>
      <c r="G7" s="142">
        <v>20</v>
      </c>
      <c r="H7" s="142">
        <f>E7+F7+G7</f>
        <v>2333</v>
      </c>
      <c r="I7" s="142">
        <v>98</v>
      </c>
      <c r="J7" s="143">
        <v>58</v>
      </c>
      <c r="K7" s="116"/>
      <c r="L7" s="117"/>
      <c r="M7" s="179">
        <v>2</v>
      </c>
      <c r="N7" s="158">
        <v>60</v>
      </c>
      <c r="O7" s="159"/>
      <c r="P7" s="157"/>
      <c r="Q7" s="157"/>
      <c r="R7" s="157"/>
      <c r="S7" s="157"/>
      <c r="T7" s="157"/>
      <c r="U7" s="157"/>
      <c r="V7" s="179">
        <f>K7+M7+O7+Q7+S7</f>
        <v>2</v>
      </c>
      <c r="W7" s="160">
        <v>60</v>
      </c>
      <c r="X7" s="94" t="s">
        <v>256</v>
      </c>
      <c r="Y7" s="95">
        <v>174</v>
      </c>
      <c r="Z7" s="95"/>
      <c r="AA7" s="96"/>
      <c r="AB7" s="96"/>
      <c r="AC7" s="120"/>
    </row>
    <row r="8" spans="1:29" x14ac:dyDescent="0.25">
      <c r="A8" s="144" t="s">
        <v>16</v>
      </c>
      <c r="B8" s="145" t="s">
        <v>40</v>
      </c>
      <c r="C8" s="100" t="s">
        <v>173</v>
      </c>
      <c r="D8" s="112" t="s">
        <v>171</v>
      </c>
      <c r="E8" s="132">
        <v>3012</v>
      </c>
      <c r="F8" s="133">
        <v>660</v>
      </c>
      <c r="G8" s="133">
        <v>80</v>
      </c>
      <c r="H8" s="211">
        <f t="shared" ref="H8:H22" si="0">E8+F8+G8</f>
        <v>3752</v>
      </c>
      <c r="I8" s="133">
        <v>300</v>
      </c>
      <c r="J8" s="134">
        <v>84</v>
      </c>
      <c r="K8" s="93"/>
      <c r="L8" s="89"/>
      <c r="M8" s="180">
        <v>3</v>
      </c>
      <c r="N8" s="162">
        <v>63</v>
      </c>
      <c r="O8" s="163"/>
      <c r="P8" s="161"/>
      <c r="Q8" s="161"/>
      <c r="R8" s="161"/>
      <c r="S8" s="161"/>
      <c r="T8" s="161"/>
      <c r="U8" s="161"/>
      <c r="V8" s="180">
        <f t="shared" ref="V8:V20" si="1">K8+M8+O8+Q8+S8</f>
        <v>3</v>
      </c>
      <c r="W8" s="164">
        <v>63</v>
      </c>
      <c r="X8" s="97" t="s">
        <v>256</v>
      </c>
      <c r="Y8" s="90">
        <v>252</v>
      </c>
      <c r="Z8" s="90"/>
      <c r="AA8" s="91"/>
      <c r="AB8" s="91"/>
      <c r="AC8" s="121"/>
    </row>
    <row r="9" spans="1:29" ht="25.5" x14ac:dyDescent="0.25">
      <c r="A9" s="148" t="s">
        <v>128</v>
      </c>
      <c r="B9" s="149" t="s">
        <v>242</v>
      </c>
      <c r="C9" s="150" t="s">
        <v>175</v>
      </c>
      <c r="D9" s="114" t="s">
        <v>171</v>
      </c>
      <c r="E9" s="138">
        <v>120</v>
      </c>
      <c r="F9" s="139">
        <v>250</v>
      </c>
      <c r="G9" s="139">
        <v>5</v>
      </c>
      <c r="H9" s="142">
        <f t="shared" si="0"/>
        <v>375</v>
      </c>
      <c r="I9" s="139">
        <v>16</v>
      </c>
      <c r="J9" s="140">
        <v>5</v>
      </c>
      <c r="K9" s="118"/>
      <c r="L9" s="105"/>
      <c r="M9" s="182">
        <v>1</v>
      </c>
      <c r="N9" s="170">
        <v>5</v>
      </c>
      <c r="O9" s="171"/>
      <c r="P9" s="169"/>
      <c r="Q9" s="169"/>
      <c r="R9" s="169"/>
      <c r="S9" s="169"/>
      <c r="T9" s="169"/>
      <c r="U9" s="169"/>
      <c r="V9" s="182">
        <f t="shared" si="1"/>
        <v>1</v>
      </c>
      <c r="W9" s="172">
        <v>5</v>
      </c>
      <c r="X9" s="123" t="s">
        <v>256</v>
      </c>
      <c r="Y9" s="106">
        <v>15</v>
      </c>
      <c r="Z9" s="106"/>
      <c r="AA9" s="107"/>
      <c r="AB9" s="107"/>
      <c r="AC9" s="124"/>
    </row>
    <row r="10" spans="1:29" s="111" customFormat="1" ht="25.5" x14ac:dyDescent="0.25">
      <c r="A10" s="144" t="s">
        <v>128</v>
      </c>
      <c r="B10" s="145" t="s">
        <v>243</v>
      </c>
      <c r="C10" s="100" t="s">
        <v>174</v>
      </c>
      <c r="D10" s="112" t="s">
        <v>171</v>
      </c>
      <c r="E10" s="132">
        <v>117</v>
      </c>
      <c r="F10" s="133">
        <v>200</v>
      </c>
      <c r="G10" s="133"/>
      <c r="H10" s="211">
        <f t="shared" si="0"/>
        <v>317</v>
      </c>
      <c r="I10" s="133"/>
      <c r="J10" s="134">
        <v>6</v>
      </c>
      <c r="K10" s="93"/>
      <c r="L10" s="89"/>
      <c r="M10" s="180">
        <v>1</v>
      </c>
      <c r="N10" s="162">
        <v>5.5</v>
      </c>
      <c r="O10" s="163"/>
      <c r="P10" s="161"/>
      <c r="Q10" s="161"/>
      <c r="R10" s="161"/>
      <c r="S10" s="161"/>
      <c r="T10" s="161"/>
      <c r="U10" s="161"/>
      <c r="V10" s="180">
        <f t="shared" si="1"/>
        <v>1</v>
      </c>
      <c r="W10" s="164">
        <v>5.5</v>
      </c>
      <c r="X10" s="97" t="s">
        <v>256</v>
      </c>
      <c r="Y10" s="90">
        <v>18</v>
      </c>
      <c r="Z10" s="90"/>
      <c r="AA10" s="91"/>
      <c r="AB10" s="91"/>
      <c r="AC10" s="121"/>
    </row>
    <row r="11" spans="1:29" x14ac:dyDescent="0.25">
      <c r="A11" s="151" t="s">
        <v>16</v>
      </c>
      <c r="B11" s="152" t="s">
        <v>244</v>
      </c>
      <c r="C11" s="153" t="s">
        <v>184</v>
      </c>
      <c r="D11" s="115" t="s">
        <v>181</v>
      </c>
      <c r="E11" s="141">
        <v>1705</v>
      </c>
      <c r="F11" s="142">
        <v>925</v>
      </c>
      <c r="G11" s="142">
        <v>20</v>
      </c>
      <c r="H11" s="142">
        <f t="shared" si="0"/>
        <v>2650</v>
      </c>
      <c r="I11" s="142">
        <v>253</v>
      </c>
      <c r="J11" s="143">
        <v>59</v>
      </c>
      <c r="K11" s="119"/>
      <c r="L11" s="108"/>
      <c r="M11" s="183">
        <v>3</v>
      </c>
      <c r="N11" s="174">
        <v>32.299999999999997</v>
      </c>
      <c r="O11" s="175"/>
      <c r="P11" s="173"/>
      <c r="Q11" s="173"/>
      <c r="R11" s="173"/>
      <c r="S11" s="173"/>
      <c r="T11" s="173"/>
      <c r="U11" s="173"/>
      <c r="V11" s="183">
        <f t="shared" si="1"/>
        <v>3</v>
      </c>
      <c r="W11" s="176">
        <v>32.299999999999997</v>
      </c>
      <c r="X11" s="125" t="s">
        <v>256</v>
      </c>
      <c r="Y11" s="109">
        <v>177</v>
      </c>
      <c r="Z11" s="109"/>
      <c r="AA11" s="110"/>
      <c r="AB11" s="110"/>
      <c r="AC11" s="126"/>
    </row>
    <row r="12" spans="1:29" ht="25.5" x14ac:dyDescent="0.25">
      <c r="A12" s="144" t="s">
        <v>15</v>
      </c>
      <c r="B12" s="145" t="s">
        <v>64</v>
      </c>
      <c r="C12" s="100" t="s">
        <v>185</v>
      </c>
      <c r="D12" s="112" t="s">
        <v>186</v>
      </c>
      <c r="E12" s="132">
        <v>154</v>
      </c>
      <c r="F12" s="133">
        <v>233</v>
      </c>
      <c r="G12" s="133">
        <v>60</v>
      </c>
      <c r="H12" s="211">
        <f t="shared" si="0"/>
        <v>447</v>
      </c>
      <c r="I12" s="133">
        <v>120</v>
      </c>
      <c r="J12" s="134">
        <v>7</v>
      </c>
      <c r="K12" s="93"/>
      <c r="L12" s="89"/>
      <c r="M12" s="180">
        <v>1</v>
      </c>
      <c r="N12" s="162">
        <v>7.5</v>
      </c>
      <c r="O12" s="163"/>
      <c r="P12" s="161"/>
      <c r="Q12" s="161"/>
      <c r="R12" s="161"/>
      <c r="S12" s="161"/>
      <c r="T12" s="161"/>
      <c r="U12" s="161"/>
      <c r="V12" s="180">
        <f t="shared" si="1"/>
        <v>1</v>
      </c>
      <c r="W12" s="164">
        <v>7.5</v>
      </c>
      <c r="X12" s="97" t="s">
        <v>256</v>
      </c>
      <c r="Y12" s="90">
        <v>126</v>
      </c>
      <c r="Z12" s="90"/>
      <c r="AA12" s="91"/>
      <c r="AB12" s="91"/>
      <c r="AC12" s="121"/>
    </row>
    <row r="13" spans="1:29" x14ac:dyDescent="0.25">
      <c r="A13" s="146" t="s">
        <v>14</v>
      </c>
      <c r="B13" s="147" t="s">
        <v>245</v>
      </c>
      <c r="C13" s="99" t="s">
        <v>185</v>
      </c>
      <c r="D13" s="113" t="s">
        <v>186</v>
      </c>
      <c r="E13" s="135">
        <v>1241</v>
      </c>
      <c r="F13" s="136">
        <v>320</v>
      </c>
      <c r="G13" s="136"/>
      <c r="H13" s="142">
        <f t="shared" si="0"/>
        <v>1561</v>
      </c>
      <c r="I13" s="136"/>
      <c r="J13" s="137">
        <v>42</v>
      </c>
      <c r="K13" s="92"/>
      <c r="L13" s="86"/>
      <c r="M13" s="181">
        <v>1</v>
      </c>
      <c r="N13" s="166">
        <v>15</v>
      </c>
      <c r="O13" s="167"/>
      <c r="P13" s="165"/>
      <c r="Q13" s="165"/>
      <c r="R13" s="165"/>
      <c r="S13" s="165"/>
      <c r="T13" s="165"/>
      <c r="U13" s="165"/>
      <c r="V13" s="181">
        <f t="shared" si="1"/>
        <v>1</v>
      </c>
      <c r="W13" s="168">
        <v>15</v>
      </c>
      <c r="X13" s="98" t="s">
        <v>256</v>
      </c>
      <c r="Y13" s="87">
        <v>21</v>
      </c>
      <c r="Z13" s="87"/>
      <c r="AA13" s="88"/>
      <c r="AB13" s="88"/>
      <c r="AC13" s="122"/>
    </row>
    <row r="14" spans="1:29" x14ac:dyDescent="0.25">
      <c r="A14" s="144" t="s">
        <v>16</v>
      </c>
      <c r="B14" s="145" t="s">
        <v>75</v>
      </c>
      <c r="C14" s="100" t="s">
        <v>192</v>
      </c>
      <c r="D14" s="112" t="s">
        <v>193</v>
      </c>
      <c r="E14" s="132">
        <v>1470</v>
      </c>
      <c r="F14" s="133">
        <v>413</v>
      </c>
      <c r="G14" s="133"/>
      <c r="H14" s="211">
        <f t="shared" si="0"/>
        <v>1883</v>
      </c>
      <c r="I14" s="133"/>
      <c r="J14" s="134">
        <v>31</v>
      </c>
      <c r="K14" s="93"/>
      <c r="L14" s="89"/>
      <c r="M14" s="180">
        <v>2</v>
      </c>
      <c r="N14" s="161">
        <v>34</v>
      </c>
      <c r="O14" s="163"/>
      <c r="P14" s="161"/>
      <c r="Q14" s="161"/>
      <c r="R14" s="161"/>
      <c r="S14" s="161"/>
      <c r="T14" s="161"/>
      <c r="U14" s="161"/>
      <c r="V14" s="180">
        <f t="shared" si="1"/>
        <v>2</v>
      </c>
      <c r="W14" s="164">
        <v>34</v>
      </c>
      <c r="X14" s="97" t="s">
        <v>256</v>
      </c>
      <c r="Y14" s="90">
        <v>93</v>
      </c>
      <c r="Z14" s="90"/>
      <c r="AA14" s="91"/>
      <c r="AB14" s="91"/>
      <c r="AC14" s="121"/>
    </row>
    <row r="15" spans="1:29" ht="15.75" thickBot="1" x14ac:dyDescent="0.3">
      <c r="A15" s="146" t="s">
        <v>16</v>
      </c>
      <c r="B15" s="147" t="s">
        <v>246</v>
      </c>
      <c r="C15" s="99" t="s">
        <v>194</v>
      </c>
      <c r="D15" s="113" t="s">
        <v>195</v>
      </c>
      <c r="E15" s="135">
        <v>667</v>
      </c>
      <c r="F15" s="136">
        <v>473</v>
      </c>
      <c r="G15" s="136">
        <v>30</v>
      </c>
      <c r="H15" s="142">
        <f t="shared" si="0"/>
        <v>1170</v>
      </c>
      <c r="I15" s="136">
        <v>120</v>
      </c>
      <c r="J15" s="137">
        <v>26</v>
      </c>
      <c r="K15" s="92"/>
      <c r="L15" s="86"/>
      <c r="M15" s="181">
        <v>2</v>
      </c>
      <c r="N15" s="166">
        <v>12.5</v>
      </c>
      <c r="O15" s="167"/>
      <c r="P15" s="165"/>
      <c r="Q15" s="165"/>
      <c r="R15" s="165"/>
      <c r="S15" s="165"/>
      <c r="T15" s="165"/>
      <c r="U15" s="165"/>
      <c r="V15" s="181">
        <f t="shared" si="1"/>
        <v>2</v>
      </c>
      <c r="W15" s="168">
        <v>12.5</v>
      </c>
      <c r="X15" s="98" t="s">
        <v>256</v>
      </c>
      <c r="Y15" s="87">
        <v>78</v>
      </c>
      <c r="Z15" s="87"/>
      <c r="AA15" s="88"/>
      <c r="AB15" s="88"/>
      <c r="AC15" s="122"/>
    </row>
    <row r="16" spans="1:29" s="203" customFormat="1" ht="25.5" x14ac:dyDescent="0.25">
      <c r="A16" s="144" t="s">
        <v>17</v>
      </c>
      <c r="B16" s="145" t="s">
        <v>97</v>
      </c>
      <c r="C16" s="100" t="s">
        <v>204</v>
      </c>
      <c r="D16" s="112" t="s">
        <v>205</v>
      </c>
      <c r="E16" s="132">
        <v>4634</v>
      </c>
      <c r="F16" s="133">
        <v>1860</v>
      </c>
      <c r="G16" s="133">
        <v>40</v>
      </c>
      <c r="H16" s="211">
        <f t="shared" si="0"/>
        <v>6534</v>
      </c>
      <c r="I16" s="133">
        <v>843</v>
      </c>
      <c r="J16" s="134">
        <v>222</v>
      </c>
      <c r="K16" s="93"/>
      <c r="L16" s="89"/>
      <c r="M16" s="180">
        <v>5</v>
      </c>
      <c r="N16" s="161">
        <v>111.5</v>
      </c>
      <c r="O16" s="204">
        <v>1</v>
      </c>
      <c r="P16" s="161">
        <v>20</v>
      </c>
      <c r="Q16" s="161"/>
      <c r="R16" s="161"/>
      <c r="S16" s="161"/>
      <c r="T16" s="161"/>
      <c r="U16" s="161"/>
      <c r="V16" s="180">
        <f t="shared" ref="V16:W16" si="2">K16+M16+O16+Q16+S16</f>
        <v>6</v>
      </c>
      <c r="W16" s="164">
        <f t="shared" si="2"/>
        <v>131.5</v>
      </c>
      <c r="X16" s="97"/>
      <c r="Y16" s="90"/>
      <c r="Z16" s="90"/>
      <c r="AA16" s="91"/>
      <c r="AB16" s="91"/>
      <c r="AC16" s="121"/>
    </row>
    <row r="17" spans="1:29" s="203" customFormat="1" x14ac:dyDescent="0.25">
      <c r="A17" s="146" t="s">
        <v>16</v>
      </c>
      <c r="B17" s="147" t="s">
        <v>247</v>
      </c>
      <c r="C17" s="99" t="s">
        <v>248</v>
      </c>
      <c r="D17" s="113" t="s">
        <v>249</v>
      </c>
      <c r="E17" s="135">
        <v>1935</v>
      </c>
      <c r="F17" s="136">
        <v>175</v>
      </c>
      <c r="G17" s="136"/>
      <c r="H17" s="142">
        <f t="shared" si="0"/>
        <v>2110</v>
      </c>
      <c r="I17" s="136"/>
      <c r="J17" s="137">
        <v>51</v>
      </c>
      <c r="K17" s="92"/>
      <c r="L17" s="86"/>
      <c r="M17" s="181">
        <v>2</v>
      </c>
      <c r="N17" s="166">
        <v>25</v>
      </c>
      <c r="O17" s="181"/>
      <c r="P17" s="165"/>
      <c r="Q17" s="165"/>
      <c r="R17" s="165"/>
      <c r="S17" s="165"/>
      <c r="T17" s="165"/>
      <c r="U17" s="165"/>
      <c r="V17" s="181">
        <f t="shared" si="1"/>
        <v>2</v>
      </c>
      <c r="W17" s="168">
        <v>25</v>
      </c>
      <c r="X17" s="98" t="s">
        <v>256</v>
      </c>
      <c r="Y17" s="87">
        <v>153</v>
      </c>
      <c r="Z17" s="87"/>
      <c r="AA17" s="88"/>
      <c r="AB17" s="88"/>
      <c r="AC17" s="122"/>
    </row>
    <row r="18" spans="1:29" s="203" customFormat="1" ht="25.5" x14ac:dyDescent="0.25">
      <c r="A18" s="144" t="s">
        <v>128</v>
      </c>
      <c r="B18" s="145" t="s">
        <v>129</v>
      </c>
      <c r="C18" s="100" t="s">
        <v>218</v>
      </c>
      <c r="D18" s="112" t="s">
        <v>217</v>
      </c>
      <c r="E18" s="132">
        <v>80</v>
      </c>
      <c r="F18" s="133">
        <v>170</v>
      </c>
      <c r="G18" s="133"/>
      <c r="H18" s="211">
        <f t="shared" si="0"/>
        <v>250</v>
      </c>
      <c r="I18" s="133"/>
      <c r="J18" s="134">
        <v>4</v>
      </c>
      <c r="K18" s="93"/>
      <c r="L18" s="89"/>
      <c r="M18" s="180">
        <v>1</v>
      </c>
      <c r="N18" s="161">
        <v>5</v>
      </c>
      <c r="O18" s="180"/>
      <c r="P18" s="161"/>
      <c r="Q18" s="161"/>
      <c r="R18" s="161"/>
      <c r="S18" s="161"/>
      <c r="T18" s="161"/>
      <c r="U18" s="161"/>
      <c r="V18" s="180">
        <f t="shared" si="1"/>
        <v>1</v>
      </c>
      <c r="W18" s="164">
        <v>5</v>
      </c>
      <c r="X18" s="97" t="s">
        <v>256</v>
      </c>
      <c r="Y18" s="90">
        <v>12</v>
      </c>
      <c r="Z18" s="90">
        <v>1</v>
      </c>
      <c r="AA18" s="91"/>
      <c r="AB18" s="91"/>
      <c r="AC18" s="121"/>
    </row>
    <row r="19" spans="1:29" s="203" customFormat="1" x14ac:dyDescent="0.25">
      <c r="A19" s="146" t="s">
        <v>16</v>
      </c>
      <c r="B19" s="147" t="s">
        <v>250</v>
      </c>
      <c r="C19" s="99" t="s">
        <v>251</v>
      </c>
      <c r="D19" s="113" t="s">
        <v>252</v>
      </c>
      <c r="E19" s="135">
        <v>1110</v>
      </c>
      <c r="F19" s="136">
        <v>590</v>
      </c>
      <c r="G19" s="136">
        <v>34</v>
      </c>
      <c r="H19" s="142">
        <f t="shared" si="0"/>
        <v>1734</v>
      </c>
      <c r="I19" s="136">
        <v>219</v>
      </c>
      <c r="J19" s="137">
        <v>67</v>
      </c>
      <c r="K19" s="92"/>
      <c r="L19" s="86"/>
      <c r="M19" s="181">
        <v>3</v>
      </c>
      <c r="N19" s="165">
        <v>30</v>
      </c>
      <c r="O19" s="181"/>
      <c r="P19" s="165"/>
      <c r="Q19" s="165"/>
      <c r="R19" s="165"/>
      <c r="S19" s="165"/>
      <c r="T19" s="165"/>
      <c r="U19" s="165"/>
      <c r="V19" s="181">
        <f t="shared" si="1"/>
        <v>3</v>
      </c>
      <c r="W19" s="168">
        <v>30</v>
      </c>
      <c r="X19" s="98" t="s">
        <v>256</v>
      </c>
      <c r="Y19" s="87">
        <v>201</v>
      </c>
      <c r="Z19" s="87">
        <v>3</v>
      </c>
      <c r="AA19" s="88"/>
      <c r="AB19" s="88"/>
      <c r="AC19" s="122"/>
    </row>
    <row r="20" spans="1:29" s="203" customFormat="1" ht="25.5" x14ac:dyDescent="0.25">
      <c r="A20" s="144" t="s">
        <v>128</v>
      </c>
      <c r="B20" s="145" t="s">
        <v>253</v>
      </c>
      <c r="C20" s="100" t="s">
        <v>254</v>
      </c>
      <c r="D20" s="112" t="s">
        <v>252</v>
      </c>
      <c r="E20" s="132">
        <v>150</v>
      </c>
      <c r="F20" s="133">
        <v>140</v>
      </c>
      <c r="G20" s="133"/>
      <c r="H20" s="211">
        <f t="shared" si="0"/>
        <v>290</v>
      </c>
      <c r="I20" s="133"/>
      <c r="J20" s="134">
        <v>7</v>
      </c>
      <c r="K20" s="93"/>
      <c r="L20" s="89"/>
      <c r="M20" s="180">
        <v>1</v>
      </c>
      <c r="N20" s="161">
        <v>5</v>
      </c>
      <c r="O20" s="184"/>
      <c r="P20" s="161"/>
      <c r="Q20" s="161"/>
      <c r="R20" s="161"/>
      <c r="S20" s="161"/>
      <c r="T20" s="161"/>
      <c r="U20" s="161"/>
      <c r="V20" s="180">
        <f t="shared" si="1"/>
        <v>1</v>
      </c>
      <c r="W20" s="164">
        <v>5</v>
      </c>
      <c r="X20" s="97" t="s">
        <v>256</v>
      </c>
      <c r="Y20" s="90">
        <v>21</v>
      </c>
      <c r="Z20" s="90">
        <v>1</v>
      </c>
      <c r="AA20" s="91"/>
      <c r="AB20" s="91"/>
      <c r="AC20" s="121"/>
    </row>
    <row r="21" spans="1:29" x14ac:dyDescent="0.25">
      <c r="A21" s="146" t="s">
        <v>16</v>
      </c>
      <c r="B21" s="147" t="s">
        <v>255</v>
      </c>
      <c r="C21" s="99" t="s">
        <v>224</v>
      </c>
      <c r="D21" s="113" t="s">
        <v>225</v>
      </c>
      <c r="E21" s="135">
        <v>1078</v>
      </c>
      <c r="F21" s="136">
        <v>301</v>
      </c>
      <c r="G21" s="136">
        <v>5</v>
      </c>
      <c r="H21" s="142">
        <f t="shared" si="0"/>
        <v>1384</v>
      </c>
      <c r="I21" s="136">
        <v>34</v>
      </c>
      <c r="J21" s="137">
        <v>48</v>
      </c>
      <c r="K21" s="92"/>
      <c r="L21" s="86"/>
      <c r="M21" s="181">
        <v>2</v>
      </c>
      <c r="N21" s="166">
        <v>20</v>
      </c>
      <c r="O21" s="186"/>
      <c r="P21" s="165"/>
      <c r="Q21" s="165"/>
      <c r="R21" s="165"/>
      <c r="S21" s="165"/>
      <c r="T21" s="165"/>
      <c r="U21" s="165"/>
      <c r="V21" s="181">
        <v>2</v>
      </c>
      <c r="W21" s="168">
        <v>20</v>
      </c>
      <c r="X21" s="98" t="s">
        <v>256</v>
      </c>
      <c r="Y21" s="87">
        <v>144</v>
      </c>
      <c r="Z21" s="87"/>
      <c r="AA21" s="88"/>
      <c r="AB21" s="88"/>
      <c r="AC21" s="122"/>
    </row>
    <row r="22" spans="1:29" ht="15.75" thickBot="1" x14ac:dyDescent="0.3">
      <c r="A22" s="187" t="s">
        <v>16</v>
      </c>
      <c r="B22" s="188" t="s">
        <v>154</v>
      </c>
      <c r="C22" s="189" t="s">
        <v>232</v>
      </c>
      <c r="D22" s="190" t="s">
        <v>230</v>
      </c>
      <c r="E22" s="207">
        <v>1965</v>
      </c>
      <c r="F22" s="191">
        <v>327</v>
      </c>
      <c r="G22" s="191"/>
      <c r="H22" s="211">
        <f t="shared" si="0"/>
        <v>2292</v>
      </c>
      <c r="I22" s="191"/>
      <c r="J22" s="192">
        <v>81</v>
      </c>
      <c r="K22" s="193"/>
      <c r="L22" s="194"/>
      <c r="M22" s="184">
        <v>2</v>
      </c>
      <c r="N22" s="195">
        <v>35</v>
      </c>
      <c r="O22" s="205"/>
      <c r="P22" s="196"/>
      <c r="Q22" s="196"/>
      <c r="R22" s="196"/>
      <c r="S22" s="196"/>
      <c r="T22" s="196"/>
      <c r="U22" s="196"/>
      <c r="V22" s="184">
        <f>K22+M22+O21+Q22+S22</f>
        <v>2</v>
      </c>
      <c r="W22" s="197">
        <v>35</v>
      </c>
      <c r="X22" s="198" t="s">
        <v>256</v>
      </c>
      <c r="Y22" s="199">
        <v>243</v>
      </c>
      <c r="Z22" s="199">
        <v>7</v>
      </c>
      <c r="AA22" s="200"/>
      <c r="AB22" s="200"/>
      <c r="AC22" s="201"/>
    </row>
    <row r="23" spans="1:29" ht="15.75" thickBot="1" x14ac:dyDescent="0.3">
      <c r="A23" s="127" t="s">
        <v>264</v>
      </c>
      <c r="B23" s="128"/>
      <c r="C23" s="128"/>
      <c r="D23" s="128"/>
      <c r="E23" s="154"/>
      <c r="F23" s="154"/>
      <c r="G23" s="154"/>
      <c r="H23" s="155">
        <f>SUM(H7:H22)</f>
        <v>29082</v>
      </c>
      <c r="I23" s="155">
        <f>SUM(I7:I22)</f>
        <v>2003</v>
      </c>
      <c r="J23" s="156">
        <f>SUM(J7:J22)</f>
        <v>798</v>
      </c>
      <c r="K23" s="130"/>
      <c r="L23" s="130"/>
      <c r="M23" s="177">
        <f>SUM(M7:M22)</f>
        <v>32</v>
      </c>
      <c r="N23" s="177">
        <f>SUM(N7:N22)</f>
        <v>466.3</v>
      </c>
      <c r="O23" s="206">
        <f>SUM(O7:O22)</f>
        <v>1</v>
      </c>
      <c r="P23" s="177">
        <f>SUM(P7:P22)</f>
        <v>20</v>
      </c>
      <c r="Q23" s="177"/>
      <c r="R23" s="177"/>
      <c r="S23" s="177"/>
      <c r="T23" s="177"/>
      <c r="U23" s="177"/>
      <c r="V23" s="178">
        <f>SUM(V7:V22)</f>
        <v>33</v>
      </c>
      <c r="W23" s="178">
        <f>SUM(W7:W22)</f>
        <v>486.3</v>
      </c>
      <c r="X23" s="130"/>
      <c r="Y23" s="129">
        <f>SUM(Y7:Y22)</f>
        <v>1728</v>
      </c>
      <c r="Z23" s="129">
        <f t="shared" ref="Z23" si="3">SUM(Z7:Z22)</f>
        <v>12</v>
      </c>
      <c r="AA23" s="130"/>
      <c r="AB23" s="130"/>
      <c r="AC23" s="131"/>
    </row>
    <row r="24" spans="1:29" x14ac:dyDescent="0.25">
      <c r="O24" s="185"/>
    </row>
    <row r="25" spans="1:29" x14ac:dyDescent="0.25">
      <c r="O25" s="185"/>
    </row>
    <row r="26" spans="1:29" x14ac:dyDescent="0.25">
      <c r="O26" s="185"/>
    </row>
    <row r="27" spans="1:29" x14ac:dyDescent="0.25">
      <c r="O27" s="185"/>
    </row>
    <row r="28" spans="1:29" x14ac:dyDescent="0.25">
      <c r="O28" s="185"/>
    </row>
    <row r="29" spans="1:29" x14ac:dyDescent="0.25">
      <c r="O29" s="185"/>
    </row>
    <row r="30" spans="1:29" x14ac:dyDescent="0.25">
      <c r="O30" s="185"/>
    </row>
    <row r="31" spans="1:29" x14ac:dyDescent="0.25">
      <c r="O31" s="185"/>
    </row>
    <row r="32" spans="1:29" x14ac:dyDescent="0.25">
      <c r="O32" s="185"/>
    </row>
    <row r="33" spans="15:15" x14ac:dyDescent="0.25">
      <c r="O33" s="185"/>
    </row>
  </sheetData>
  <sheetProtection password="9080" sheet="1" objects="1" scenarios="1" selectLockedCells="1" selectUnlockedCells="1"/>
  <mergeCells count="23">
    <mergeCell ref="I5:I6"/>
    <mergeCell ref="V5:V6"/>
    <mergeCell ref="W5:W6"/>
    <mergeCell ref="X5:Z5"/>
    <mergeCell ref="O5:P5"/>
    <mergeCell ref="Q5:R5"/>
    <mergeCell ref="S5:T5"/>
    <mergeCell ref="A4:J4"/>
    <mergeCell ref="K4:W4"/>
    <mergeCell ref="X4:AC4"/>
    <mergeCell ref="A5:A6"/>
    <mergeCell ref="B5:B6"/>
    <mergeCell ref="C5:C6"/>
    <mergeCell ref="D5:D6"/>
    <mergeCell ref="E5:E6"/>
    <mergeCell ref="F5:F6"/>
    <mergeCell ref="H5:H6"/>
    <mergeCell ref="J5:J6"/>
    <mergeCell ref="K5:L5"/>
    <mergeCell ref="M5:N5"/>
    <mergeCell ref="AA5:AC5"/>
    <mergeCell ref="U5:U6"/>
    <mergeCell ref="G5:G6"/>
  </mergeCells>
  <pageMargins left="0.7" right="0.7" top="0.75" bottom="0.75" header="0.3" footer="0.3"/>
  <pageSetup paperSize="9" orientation="portrait" verticalDpi="4" r:id="rId1"/>
  <ignoredErrors>
    <ignoredError sqref="V7:V8 V9:V20 V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Lombardia -Entrate</vt:lpstr>
      <vt:lpstr>Lombardia-Territorio</vt:lpstr>
      <vt:lpstr>'Lombardia -Entrate'!Titoli_stampa</vt:lpstr>
    </vt:vector>
  </TitlesOfParts>
  <Company>Agenzia delle Entrate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FUNARO MARIA GRAZIA</dc:creator>
  <cp:lastModifiedBy>FUNARO MARIA GRAZIA</cp:lastModifiedBy>
  <cp:lastPrinted>2014-01-16T13:19:18Z</cp:lastPrinted>
  <dcterms:created xsi:type="dcterms:W3CDTF">2012-04-06T10:09:24Z</dcterms:created>
  <dcterms:modified xsi:type="dcterms:W3CDTF">2014-08-06T13:37:05Z</dcterms:modified>
</cp:coreProperties>
</file>