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360" yWindow="270" windowWidth="18795" windowHeight="11760" firstSheet="4" activeTab="7"/>
  </bookViews>
  <sheets>
    <sheet name="BOLZANO ENTRATE" sheetId="1" r:id="rId1"/>
    <sheet name="BOLZANO TERRITORIO" sheetId="9" r:id="rId2"/>
    <sheet name="TRENTO ENTRATE" sheetId="3" r:id="rId3"/>
    <sheet name="TRENTO TERRITORIO" sheetId="10" r:id="rId4"/>
    <sheet name="FRIULI VG ENTRATE" sheetId="4" r:id="rId5"/>
    <sheet name="FRIULI VG TERRITORIO" sheetId="5" r:id="rId6"/>
    <sheet name="VENETO - ENTRATE" sheetId="7" r:id="rId7"/>
    <sheet name="VENETO - TERRITORIO" sheetId="8" r:id="rId8"/>
  </sheets>
  <calcPr calcId="145621"/>
</workbook>
</file>

<file path=xl/calcChain.xml><?xml version="1.0" encoding="utf-8"?>
<calcChain xmlns="http://schemas.openxmlformats.org/spreadsheetml/2006/main">
  <c r="J6" i="10" l="1"/>
  <c r="H23" i="8" l="1"/>
  <c r="O7" i="10" l="1"/>
  <c r="N7" i="10"/>
  <c r="K7" i="10"/>
  <c r="J7" i="10"/>
  <c r="X6" i="10"/>
  <c r="X7" i="10" s="1"/>
  <c r="W6" i="10"/>
  <c r="W7" i="10" s="1"/>
  <c r="Y12" i="1" l="1"/>
  <c r="X12" i="1"/>
  <c r="M13" i="3" l="1"/>
  <c r="L13" i="3"/>
  <c r="O7" i="9"/>
  <c r="N7" i="9"/>
  <c r="J7" i="9"/>
  <c r="M12" i="1"/>
  <c r="L12" i="1"/>
  <c r="K12" i="1"/>
  <c r="J12" i="1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7" i="8"/>
  <c r="G23" i="8" s="1"/>
  <c r="G8" i="5"/>
  <c r="G9" i="5"/>
  <c r="G10" i="5"/>
  <c r="G11" i="5"/>
  <c r="G12" i="5"/>
  <c r="G7" i="5"/>
  <c r="H10" i="3"/>
  <c r="G13" i="5" l="1"/>
  <c r="K7" i="9"/>
  <c r="X6" i="9"/>
  <c r="X7" i="9" s="1"/>
  <c r="W6" i="9"/>
  <c r="W7" i="9" s="1"/>
  <c r="L23" i="8" l="1"/>
  <c r="M23" i="8"/>
  <c r="V22" i="8"/>
  <c r="U22" i="8"/>
  <c r="V21" i="8"/>
  <c r="U21" i="8"/>
  <c r="V20" i="8"/>
  <c r="U20" i="8"/>
  <c r="V19" i="8"/>
  <c r="U19" i="8"/>
  <c r="V18" i="8"/>
  <c r="U18" i="8"/>
  <c r="V17" i="8"/>
  <c r="U17" i="8"/>
  <c r="V16" i="8"/>
  <c r="U16" i="8"/>
  <c r="V15" i="8"/>
  <c r="U15" i="8"/>
  <c r="V14" i="8"/>
  <c r="U14" i="8"/>
  <c r="V13" i="8"/>
  <c r="U13" i="8"/>
  <c r="V12" i="8"/>
  <c r="U12" i="8"/>
  <c r="V11" i="8"/>
  <c r="U11" i="8"/>
  <c r="V10" i="8"/>
  <c r="U10" i="8"/>
  <c r="V9" i="8"/>
  <c r="U9" i="8"/>
  <c r="V8" i="8"/>
  <c r="U8" i="8"/>
  <c r="V7" i="8"/>
  <c r="V23" i="8" s="1"/>
  <c r="U7" i="8"/>
  <c r="U23" i="8" s="1"/>
  <c r="O18" i="4" l="1"/>
  <c r="N18" i="4"/>
  <c r="M18" i="4"/>
  <c r="L18" i="4"/>
  <c r="I18" i="4"/>
  <c r="Y18" i="4"/>
  <c r="H7" i="7" l="1"/>
  <c r="H7" i="4"/>
  <c r="X35" i="7"/>
  <c r="Y35" i="7"/>
  <c r="AA35" i="7"/>
  <c r="AB35" i="7"/>
  <c r="I35" i="7"/>
  <c r="J35" i="7"/>
  <c r="K35" i="7"/>
  <c r="L35" i="7"/>
  <c r="M35" i="7"/>
  <c r="N35" i="7"/>
  <c r="O35" i="7"/>
  <c r="R35" i="7"/>
  <c r="S35" i="7"/>
  <c r="I23" i="8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V7" i="7"/>
  <c r="U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U11" i="1"/>
  <c r="V11" i="1"/>
  <c r="U35" i="7" l="1"/>
  <c r="H35" i="7"/>
  <c r="V35" i="7"/>
  <c r="H8" i="4"/>
  <c r="H9" i="4"/>
  <c r="H10" i="4"/>
  <c r="H11" i="4"/>
  <c r="H12" i="4"/>
  <c r="H13" i="4"/>
  <c r="H14" i="4"/>
  <c r="H15" i="4"/>
  <c r="H16" i="4"/>
  <c r="H17" i="4"/>
  <c r="X18" i="4"/>
  <c r="H18" i="4" l="1"/>
  <c r="W13" i="5"/>
  <c r="X13" i="5"/>
  <c r="Z13" i="5"/>
  <c r="H13" i="5"/>
  <c r="K13" i="5"/>
  <c r="L13" i="5"/>
  <c r="M13" i="5"/>
  <c r="N13" i="5"/>
  <c r="U8" i="5"/>
  <c r="U9" i="5"/>
  <c r="U10" i="5"/>
  <c r="U11" i="5"/>
  <c r="U12" i="5"/>
  <c r="U7" i="5"/>
  <c r="T8" i="5"/>
  <c r="T9" i="5"/>
  <c r="T10" i="5"/>
  <c r="T11" i="5"/>
  <c r="T12" i="5"/>
  <c r="T7" i="5"/>
  <c r="V17" i="4"/>
  <c r="U17" i="4"/>
  <c r="V16" i="4"/>
  <c r="U16" i="4"/>
  <c r="V15" i="4"/>
  <c r="U15" i="4"/>
  <c r="V14" i="4"/>
  <c r="U14" i="4"/>
  <c r="V13" i="4"/>
  <c r="U13" i="4"/>
  <c r="V12" i="4"/>
  <c r="U12" i="4"/>
  <c r="V11" i="4"/>
  <c r="U11" i="4"/>
  <c r="V10" i="4"/>
  <c r="U10" i="4"/>
  <c r="V9" i="4"/>
  <c r="U9" i="4"/>
  <c r="V8" i="4"/>
  <c r="U8" i="4"/>
  <c r="V7" i="4"/>
  <c r="V18" i="4" s="1"/>
  <c r="U7" i="4"/>
  <c r="U18" i="4" s="1"/>
  <c r="I13" i="3"/>
  <c r="H7" i="3"/>
  <c r="H8" i="3"/>
  <c r="H9" i="3"/>
  <c r="H11" i="3"/>
  <c r="H12" i="3"/>
  <c r="H6" i="3"/>
  <c r="V12" i="3"/>
  <c r="U12" i="3"/>
  <c r="V11" i="3"/>
  <c r="U11" i="3"/>
  <c r="V10" i="3"/>
  <c r="U10" i="3"/>
  <c r="V9" i="3"/>
  <c r="U9" i="3"/>
  <c r="V8" i="3"/>
  <c r="U8" i="3"/>
  <c r="V7" i="3"/>
  <c r="U7" i="3"/>
  <c r="V6" i="3"/>
  <c r="U6" i="3"/>
  <c r="H13" i="3" l="1"/>
  <c r="V13" i="3"/>
  <c r="U13" i="5"/>
  <c r="U13" i="3"/>
  <c r="T13" i="5"/>
  <c r="I12" i="1"/>
  <c r="H7" i="1"/>
  <c r="H9" i="1"/>
  <c r="H10" i="1"/>
  <c r="H11" i="1"/>
  <c r="H6" i="1"/>
  <c r="V10" i="1"/>
  <c r="U10" i="1"/>
  <c r="V9" i="1"/>
  <c r="U9" i="1"/>
  <c r="V8" i="1"/>
  <c r="U8" i="1"/>
  <c r="V7" i="1"/>
  <c r="U7" i="1"/>
  <c r="V6" i="1"/>
  <c r="U6" i="1"/>
  <c r="U12" i="1" s="1"/>
  <c r="V12" i="1" l="1"/>
  <c r="H12" i="1"/>
</calcChain>
</file>

<file path=xl/sharedStrings.xml><?xml version="1.0" encoding="utf-8"?>
<sst xmlns="http://schemas.openxmlformats.org/spreadsheetml/2006/main" count="761" uniqueCount="283">
  <si>
    <t>REGIONE</t>
  </si>
  <si>
    <t>AREA</t>
  </si>
  <si>
    <t>TIPOLOGIA UFFICIO</t>
  </si>
  <si>
    <t>INDIRIZZO IMMOBILE</t>
  </si>
  <si>
    <t>CAP</t>
  </si>
  <si>
    <t>COMUNE</t>
  </si>
  <si>
    <t>PROV</t>
  </si>
  <si>
    <t>BOLZANO</t>
  </si>
  <si>
    <t>UFF. TERR. DI BOLZANO</t>
  </si>
  <si>
    <t>PiAZZA G. AMBROSOLI 22/24</t>
  </si>
  <si>
    <t>BZ</t>
  </si>
  <si>
    <t xml:space="preserve">DIR. PROV. DI BOLZANO </t>
  </si>
  <si>
    <t>PIAZZA DEL TRIBUNALE,2</t>
  </si>
  <si>
    <t>Ufficio Provinciale</t>
  </si>
  <si>
    <t>Piazza Tribunale, 2</t>
  </si>
  <si>
    <t>UFF. TERR. DI BRUNICO</t>
  </si>
  <si>
    <t xml:space="preserve">VIA BASTIONI, 7 </t>
  </si>
  <si>
    <t>BRUNICO</t>
  </si>
  <si>
    <t xml:space="preserve">UFF. TERR. DI MERANO </t>
  </si>
  <si>
    <t>VIA OTTONE HUBER, 18</t>
  </si>
  <si>
    <t>MERANO</t>
  </si>
  <si>
    <t>UFF. TERR. DI BRESSANONE</t>
  </si>
  <si>
    <t>VIA VITTORIO VENETO, 67</t>
  </si>
  <si>
    <t>BRESSANONE</t>
  </si>
  <si>
    <t>D - Front - office</t>
  </si>
  <si>
    <t>DATI IMMOBILE</t>
  </si>
  <si>
    <t>ADDETTI IMPIEGATI NEI CONTRATTI IN ESSERE</t>
  </si>
  <si>
    <t>LIVELLO 1</t>
  </si>
  <si>
    <t>LIVELLO 2</t>
  </si>
  <si>
    <t>LIVELLO 3</t>
  </si>
  <si>
    <t>LIVELLO 4</t>
  </si>
  <si>
    <t>LIVELLO 5</t>
  </si>
  <si>
    <t>N° ADDETTI L. 407/90</t>
  </si>
  <si>
    <t>TOT ADDETTI</t>
  </si>
  <si>
    <t>TOT ORE SETTIMANALI</t>
  </si>
  <si>
    <t>Toner</t>
  </si>
  <si>
    <t>Altro</t>
  </si>
  <si>
    <t>N° ADDETTI</t>
  </si>
  <si>
    <t>ORE SETTIMANALI</t>
  </si>
  <si>
    <t>Tipologia</t>
  </si>
  <si>
    <t>Quantitativo in chilogrammi smaltiti</t>
  </si>
  <si>
    <t>n° contenitori utilizzati per lo smaltimento</t>
  </si>
  <si>
    <t>NEON</t>
  </si>
  <si>
    <t>RIFIUTI SPECIALI - smaltimento anno 2012</t>
  </si>
  <si>
    <t>LOTTO 3</t>
  </si>
  <si>
    <t>DIREZIONE PROVINCIALE BOLZANO</t>
  </si>
  <si>
    <t xml:space="preserve">TOTALE </t>
  </si>
  <si>
    <t>MQ TOTALI</t>
  </si>
  <si>
    <t>RIFIUTI SPECIALI - smaltimento anno 2011</t>
  </si>
  <si>
    <t>TRENTO</t>
  </si>
  <si>
    <t>UFF. TERR. DI BORGO VALSUGANA</t>
  </si>
  <si>
    <t>PIAZZA BORDIGNON, 3</t>
  </si>
  <si>
    <t>BORGO VALSUGANA</t>
  </si>
  <si>
    <t>TN</t>
  </si>
  <si>
    <t>non pericoloso cod. 080318</t>
  </si>
  <si>
    <t>UFF. TERR. DI CAVALESE</t>
  </si>
  <si>
    <t>PIAZZA VERDI, 15</t>
  </si>
  <si>
    <t>CAVALESE</t>
  </si>
  <si>
    <t>UFF. TERR. DI ROVERETO</t>
  </si>
  <si>
    <t>CORSO BETTINI, 39</t>
  </si>
  <si>
    <t>ROVERETO</t>
  </si>
  <si>
    <t>DIR. PROV. DI TRENTO + UFF. TERR. DI TRENTO</t>
  </si>
  <si>
    <t>VIA BRENNERO, 133</t>
  </si>
  <si>
    <t>UFF. TERR. DI CLES</t>
  </si>
  <si>
    <t>VIA DE GASPERI, 19</t>
  </si>
  <si>
    <t>CLES</t>
  </si>
  <si>
    <t>UFF. TERR. DI RIVA DEL GARDA</t>
  </si>
  <si>
    <t>VIALE LIBERAZIONE, 7</t>
  </si>
  <si>
    <t>RIVA DEL GARDA</t>
  </si>
  <si>
    <t>UFF. TERR. DI TIONE DI TRENTO</t>
  </si>
  <si>
    <t>VIA TRENTO, 13</t>
  </si>
  <si>
    <t>TIONE DI TRENTO</t>
  </si>
  <si>
    <t>DIREZIONE PROVINCIALE TRENTO</t>
  </si>
  <si>
    <t xml:space="preserve">UFF. TERR. DI MONFALCONE </t>
  </si>
  <si>
    <t>VIA CERESINA, 1</t>
  </si>
  <si>
    <t>MONFALCONE</t>
  </si>
  <si>
    <t>GO</t>
  </si>
  <si>
    <t>DIR. PROV. + UFF. TERR. DI GORIZIA</t>
  </si>
  <si>
    <t>CORSO ITALIA, 157</t>
  </si>
  <si>
    <t>GORIZIA</t>
  </si>
  <si>
    <t xml:space="preserve">UFF. TERR. DI MANIAGO </t>
  </si>
  <si>
    <t>VIALE DELLA VITTORIA , 11</t>
  </si>
  <si>
    <t>MANIAGO</t>
  </si>
  <si>
    <t>PN</t>
  </si>
  <si>
    <t>DIR. PROV + UFF. TERR. DI PORDENONE</t>
  </si>
  <si>
    <t>VIA GIARDINI CATTANEO, 3</t>
  </si>
  <si>
    <t>PORDENONE</t>
  </si>
  <si>
    <t>DIR. PROV. + UFF. TERR. DI TRIESTE</t>
  </si>
  <si>
    <t>VIA STOCK 4</t>
  </si>
  <si>
    <t>TRIESTE</t>
  </si>
  <si>
    <t>TS</t>
  </si>
  <si>
    <t xml:space="preserve">DIR.REG. DEL FRIULI VEN. GIULIA </t>
  </si>
  <si>
    <t>VIA GIULIA 75</t>
  </si>
  <si>
    <t>DIR. PROV + UFF. TERR. DI UDINE</t>
  </si>
  <si>
    <t>VIA GORGHI, 18</t>
  </si>
  <si>
    <t>UDINE</t>
  </si>
  <si>
    <t>UD</t>
  </si>
  <si>
    <t>Via Gorghi, 18</t>
  </si>
  <si>
    <t xml:space="preserve">UFF. TERR. DI TOLMEZZO </t>
  </si>
  <si>
    <t>VIA DELLA COOPERATIVA, 6</t>
  </si>
  <si>
    <t>TOLMEZZO</t>
  </si>
  <si>
    <t>n.p.</t>
  </si>
  <si>
    <t xml:space="preserve">UFF. TERR. DI LATISANA </t>
  </si>
  <si>
    <t>PIAZZA MATTEOTTI, 18</t>
  </si>
  <si>
    <t xml:space="preserve">LATISANA </t>
  </si>
  <si>
    <t xml:space="preserve">UFF. TERR. DI CERVIGNANO DEL FRIULI </t>
  </si>
  <si>
    <t>VIA POLA, 1</t>
  </si>
  <si>
    <t xml:space="preserve">CERVIGNANO DEL FRIULI </t>
  </si>
  <si>
    <t xml:space="preserve">SPORTELLO DI UDINE -  GEMONA DEL FRIULI </t>
  </si>
  <si>
    <t>VIA RIVA GRANDE 12</t>
  </si>
  <si>
    <t xml:space="preserve">GEMONA DEL FRIULI </t>
  </si>
  <si>
    <t>Via Filzi, 3</t>
  </si>
  <si>
    <t>Sede Staccata - Catasto fondiario</t>
  </si>
  <si>
    <t>Piazza 24 Maggio, 22</t>
  </si>
  <si>
    <t>CORMONS</t>
  </si>
  <si>
    <t>Piazzale Salvo d'Acquisto, 3</t>
  </si>
  <si>
    <t>Via Borgo S. Antonio, 23</t>
  </si>
  <si>
    <t>Direzione Regionale - Ufficio Provinciale</t>
  </si>
  <si>
    <t>Corso Cavour, 6</t>
  </si>
  <si>
    <t>Prov.</t>
  </si>
  <si>
    <t xml:space="preserve">
N° dipendenti</t>
  </si>
  <si>
    <t>TOTALE</t>
  </si>
  <si>
    <t>080317</t>
  </si>
  <si>
    <t>080318</t>
  </si>
  <si>
    <t>su pallet</t>
  </si>
  <si>
    <t>UFF. TERR. DI FELTRE</t>
  </si>
  <si>
    <t>VIALE DEL PIAVE, 12</t>
  </si>
  <si>
    <t>FELTRE</t>
  </si>
  <si>
    <t>BL</t>
  </si>
  <si>
    <t>DIR. PROV. + UFF. TERR. DI BELLUNO</t>
  </si>
  <si>
    <t>PIAZZETTA S. STEFANO, 8/9</t>
  </si>
  <si>
    <t>BELLUNO</t>
  </si>
  <si>
    <t>PIAZZA MUNICIPIO, 14</t>
  </si>
  <si>
    <t>PIEVE DI CADORE</t>
  </si>
  <si>
    <t>UFF. TERR. DI ESTE</t>
  </si>
  <si>
    <t>VIA G.B. BRUNELLI, 12</t>
  </si>
  <si>
    <t>ESTE</t>
  </si>
  <si>
    <t>PD</t>
  </si>
  <si>
    <t>UFF. TERR. DI PADOVA 2</t>
  </si>
  <si>
    <t>VIA VERGERIO, 27/ 29</t>
  </si>
  <si>
    <t>PADOVA</t>
  </si>
  <si>
    <t>UFF. TERR. DI CITTADELLA</t>
  </si>
  <si>
    <t>VIA DANTE ALIGHIERI, 58</t>
  </si>
  <si>
    <t>CITTADELLA</t>
  </si>
  <si>
    <t>DIR. PROV + UFF. TERR. DI PADOVA 1 (STAFF + CONTROLLO)</t>
  </si>
  <si>
    <t>VIA TURAZZA, 37</t>
  </si>
  <si>
    <t>DIR. PROV. DI PADOVA (STAFF + UFF. LEGALE)</t>
  </si>
  <si>
    <t>VIA SAN FIDENZIO 2</t>
  </si>
  <si>
    <t>UFF. TERR. DI ADRIA</t>
  </si>
  <si>
    <t>VIA BORTOLO LUPATI, 24</t>
  </si>
  <si>
    <t>ADRIA</t>
  </si>
  <si>
    <t>RO</t>
  </si>
  <si>
    <t>DIR. PROV. + UFF. TERR. DI ROVIGO</t>
  </si>
  <si>
    <t>VIA CAVOUR, 19</t>
  </si>
  <si>
    <t>ROVIGO</t>
  </si>
  <si>
    <t>UFF. TERR. DI CONEGLIANO</t>
  </si>
  <si>
    <t>VIA MAGGIORE PIOVESANA, 13 a</t>
  </si>
  <si>
    <t>CONEGLIANO</t>
  </si>
  <si>
    <t>TV</t>
  </si>
  <si>
    <t>UFF. TERR. DI MONTEBELLUNA</t>
  </si>
  <si>
    <t>VIA DINO BUZZATI, 18</t>
  </si>
  <si>
    <t>MONTEBELLUNA</t>
  </si>
  <si>
    <t>DIR. PROV. + UFF. TERR. DI TREVISO</t>
  </si>
  <si>
    <t>VIALE DELLA REPUBBLICA -VIA MONTE GRAPPA</t>
  </si>
  <si>
    <t>TREVISO</t>
  </si>
  <si>
    <t xml:space="preserve">SPORTELLO DI TREVISO - ODERZO </t>
  </si>
  <si>
    <t>VIA GARIBALDI, 25</t>
  </si>
  <si>
    <t>ODERZO</t>
  </si>
  <si>
    <t>UFF. TERR. DI PORTOGRUARO</t>
  </si>
  <si>
    <t>VIA MANTEGNA, 3/A</t>
  </si>
  <si>
    <t>PORTOGRUARO</t>
  </si>
  <si>
    <t>VE</t>
  </si>
  <si>
    <t>UFF. TERR. DI VENEZIA 1</t>
  </si>
  <si>
    <t xml:space="preserve">SAN MARCO, CAMPO SANT'ANGELO 3538 </t>
  </si>
  <si>
    <t>VENEZIA</t>
  </si>
  <si>
    <t>DIR. REG. VENETO + C. O. + C.A.M.+ DIR. PROV. + UFF. TERR. DI VENEZIA 2</t>
  </si>
  <si>
    <t>VIA DE MARCHI, 16 - PORTO  MARGHERA</t>
  </si>
  <si>
    <t>UFF. TERR. DI CHIOGGIA</t>
  </si>
  <si>
    <t>VIA GRANATIERI DI SARDEGNA, 317</t>
  </si>
  <si>
    <t>CHIOGGIA</t>
  </si>
  <si>
    <t>UFF. TERR. DI SAN DONA' DI PIAVE</t>
  </si>
  <si>
    <t>VIA BORGOVECCHIO - ANG. VIA VANZAN</t>
  </si>
  <si>
    <t>SAN DONA' DI PIAVE</t>
  </si>
  <si>
    <t>VI</t>
  </si>
  <si>
    <t>UFF. TERR. DI VALDAGNO</t>
  </si>
  <si>
    <t>PIAZZA DANTE, 10</t>
  </si>
  <si>
    <t>VALDAGNO</t>
  </si>
  <si>
    <t>DIR. PROV.+ UFF. TERR. DI VICENZA 1 (STAFF + LEGALE)</t>
  </si>
  <si>
    <t>CORSO PALLADIO, 149</t>
  </si>
  <si>
    <t>VICENZA</t>
  </si>
  <si>
    <t>DIR. PROV. + UFF. TERR. DI VICENZA 2 (CONTROLLO + MEDIE DIM.)</t>
  </si>
  <si>
    <t>VIA Q. SELLA, 87</t>
  </si>
  <si>
    <t>UFF. TERR. DI BASSANO DEL GRAPPA</t>
  </si>
  <si>
    <t>VIA MARCO RICCI, 8</t>
  </si>
  <si>
    <t>BASSANO DEL GRAPPA</t>
  </si>
  <si>
    <t>SCHIO</t>
  </si>
  <si>
    <t>DIR. PROV. DI VERONA + UFF. TERR. DI VERONA 1</t>
  </si>
  <si>
    <t>VIA FERMI, 63</t>
  </si>
  <si>
    <t>VERONA</t>
  </si>
  <si>
    <t>VR</t>
  </si>
  <si>
    <t>UFF. TERR. DI LEGNAGO</t>
  </si>
  <si>
    <t>VIA A. DIAZ, 14</t>
  </si>
  <si>
    <t>LEGNAGO</t>
  </si>
  <si>
    <t>PIAZZA UNITA' D'ITALIA, 8</t>
  </si>
  <si>
    <t>CAPRINO VERONESE</t>
  </si>
  <si>
    <t>UFF. TERR. DI VERONA 2</t>
  </si>
  <si>
    <t>LUNGADIGE DEI CAPULETI, 11</t>
  </si>
  <si>
    <t>UFF. TERR. DI SOAVE</t>
  </si>
  <si>
    <t>VIALE DEL COMMERCIO 25</t>
  </si>
  <si>
    <t>SOAVE</t>
  </si>
  <si>
    <t>CER 080317</t>
  </si>
  <si>
    <t>Neon e lampade</t>
  </si>
  <si>
    <t>CER 080318</t>
  </si>
  <si>
    <t>CER 080319</t>
  </si>
  <si>
    <t>CER 080321</t>
  </si>
  <si>
    <t>CER 080322</t>
  </si>
  <si>
    <t>CER 080323</t>
  </si>
  <si>
    <t>CER 080325</t>
  </si>
  <si>
    <t>CER 080326</t>
  </si>
  <si>
    <t>CER 080327</t>
  </si>
  <si>
    <t>CER 080328</t>
  </si>
  <si>
    <t>CER 080330</t>
  </si>
  <si>
    <t>CER 080332</t>
  </si>
  <si>
    <t>CER 080334</t>
  </si>
  <si>
    <t>CER 080335</t>
  </si>
  <si>
    <t>CER 080336</t>
  </si>
  <si>
    <t>CER 080337</t>
  </si>
  <si>
    <t>CER 080338</t>
  </si>
  <si>
    <t>CER 080339</t>
  </si>
  <si>
    <t>CER 080340</t>
  </si>
  <si>
    <t>CER 080342</t>
  </si>
  <si>
    <t>CER 080343</t>
  </si>
  <si>
    <t>CER 080344</t>
  </si>
  <si>
    <t>CER 080346</t>
  </si>
  <si>
    <t>CER 080349</t>
  </si>
  <si>
    <t>CER 080350</t>
  </si>
  <si>
    <t>CER 080351</t>
  </si>
  <si>
    <t>CER 080352</t>
  </si>
  <si>
    <t>CER 080354</t>
  </si>
  <si>
    <t>Via Feltre, 198</t>
  </si>
  <si>
    <t>Via Turazza, 39</t>
  </si>
  <si>
    <t>Sede Staccata - Servizi Pubblicità Immobiliare</t>
  </si>
  <si>
    <t>Piazza Santa Tecla, 9</t>
  </si>
  <si>
    <t>UP - Servizi Catastali</t>
  </si>
  <si>
    <t>Corso del Popolo, 321</t>
  </si>
  <si>
    <t>UP - Servizi Pubblicità Immobiliare</t>
  </si>
  <si>
    <t>Via Angeli, 32</t>
  </si>
  <si>
    <t>Via Piave, 19</t>
  </si>
  <si>
    <t>via Piave, 31</t>
  </si>
  <si>
    <t>Corso del Popolo, 927</t>
  </si>
  <si>
    <t>Direzione Regionale - UP Servizi Catastali</t>
  </si>
  <si>
    <t>San Polo, 764/E</t>
  </si>
  <si>
    <t>Cannaregio, 4314</t>
  </si>
  <si>
    <t>Via Quintino Sella, 87</t>
  </si>
  <si>
    <t>Via Zampieri, 22</t>
  </si>
  <si>
    <t>Via M. Ricci, 8</t>
  </si>
  <si>
    <t>Via Don Faccin, 3/c</t>
  </si>
  <si>
    <t>Corso Milano, 82</t>
  </si>
  <si>
    <t>Via L. Da Porto, 2/a</t>
  </si>
  <si>
    <t>DIREZIONE REGIONALE FRIULI VENEZIA GIULIA - TERRITORIO</t>
  </si>
  <si>
    <t>DIREZIONE REGIONALE FRIULI VENEZIA GIULIA ENTRATE</t>
  </si>
  <si>
    <t>Uffici</t>
  </si>
  <si>
    <t>Front - office</t>
  </si>
  <si>
    <t xml:space="preserve">Vani accessori  </t>
  </si>
  <si>
    <t xml:space="preserve"> Dipendenti</t>
  </si>
  <si>
    <t>N° addetti</t>
  </si>
  <si>
    <t>Ore settimanali</t>
  </si>
  <si>
    <t>N° addetti L. 407/90</t>
  </si>
  <si>
    <t>Totale addetti</t>
  </si>
  <si>
    <t>Totale ore settimanali</t>
  </si>
  <si>
    <t>Chilogrammi smaltiti</t>
  </si>
  <si>
    <t>RIFIUTI SPECIALI - smaltimento annuo</t>
  </si>
  <si>
    <t xml:space="preserve"> Uffici</t>
  </si>
  <si>
    <t>DIREZIONE REGIONALE VENETO - ENTRATE</t>
  </si>
  <si>
    <t>DIREZIONE REGIONALE VENETO - TERRITORIO</t>
  </si>
  <si>
    <t xml:space="preserve">DATI IMMOBILE </t>
  </si>
  <si>
    <t>TERRITORIO</t>
  </si>
  <si>
    <t>Mq Uffici + Front-Office</t>
  </si>
  <si>
    <t>Dipendenti</t>
  </si>
  <si>
    <t>SPORTELLO DI PIEVE DI CADORE</t>
  </si>
  <si>
    <t>SPORTELLO DI CAPRINO VERONESE</t>
  </si>
  <si>
    <t>UFF. PROV. TRENTO - Servizi Erariali</t>
  </si>
  <si>
    <t>Archivi oggetto di pulizie frequenti
(canone Aree Tecniche)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</si>
</sst>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8"/>
      <name val="Tahoma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</cellStyleXfs>
  <cellXfs count="462">
    <xf numFmtId="0" fontId="0" fillId="0" borderId="0" xfId="0"/>
    <xf numFmtId="4" fontId="3" fillId="0" borderId="0" xfId="1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/>
    <xf numFmtId="0" fontId="6" fillId="0" borderId="0" xfId="0" applyFont="1"/>
    <xf numFmtId="0" fontId="9" fillId="7" borderId="19" xfId="1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4" fontId="8" fillId="0" borderId="19" xfId="0" applyNumberFormat="1" applyFont="1" applyBorder="1" applyAlignment="1">
      <alignment horizontal="center"/>
    </xf>
    <xf numFmtId="0" fontId="9" fillId="0" borderId="19" xfId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/>
    </xf>
    <xf numFmtId="4" fontId="6" fillId="0" borderId="19" xfId="0" applyNumberFormat="1" applyFont="1" applyBorder="1"/>
    <xf numFmtId="21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6" fillId="0" borderId="2" xfId="0" applyFont="1" applyBorder="1"/>
    <xf numFmtId="0" fontId="6" fillId="0" borderId="19" xfId="0" applyFont="1" applyBorder="1" applyAlignment="1">
      <alignment horizontal="right"/>
    </xf>
    <xf numFmtId="4" fontId="3" fillId="9" borderId="2" xfId="1" applyNumberFormat="1" applyFont="1" applyFill="1" applyBorder="1" applyAlignment="1" applyProtection="1">
      <alignment horizontal="right" vertical="center"/>
      <protection locked="0"/>
    </xf>
    <xf numFmtId="0" fontId="0" fillId="9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2" xfId="0" applyFont="1" applyFill="1" applyBorder="1" applyAlignment="1" applyProtection="1">
      <alignment horizontal="right" vertical="center" wrapText="1"/>
      <protection locked="0"/>
    </xf>
    <xf numFmtId="0" fontId="0" fillId="9" borderId="2" xfId="0" applyFont="1" applyFill="1" applyBorder="1" applyAlignment="1" applyProtection="1">
      <alignment horizontal="right" vertical="center" wrapText="1"/>
    </xf>
    <xf numFmtId="0" fontId="0" fillId="9" borderId="2" xfId="0" applyFont="1" applyFill="1" applyBorder="1" applyAlignment="1" applyProtection="1">
      <alignment vertical="center" wrapText="1"/>
      <protection locked="0"/>
    </xf>
    <xf numFmtId="0" fontId="4" fillId="9" borderId="2" xfId="1" applyFont="1" applyFill="1" applyBorder="1" applyAlignment="1" applyProtection="1">
      <alignment horizontal="center" vertical="center" wrapText="1"/>
      <protection locked="0"/>
    </xf>
    <xf numFmtId="0" fontId="4" fillId="10" borderId="2" xfId="1" applyFont="1" applyFill="1" applyBorder="1" applyAlignment="1" applyProtection="1">
      <alignment horizontal="center" vertical="center" wrapText="1"/>
      <protection locked="0"/>
    </xf>
    <xf numFmtId="4" fontId="3" fillId="10" borderId="2" xfId="1" applyNumberFormat="1" applyFont="1" applyFill="1" applyBorder="1" applyAlignment="1" applyProtection="1">
      <alignment horizontal="right" vertical="center"/>
      <protection locked="0"/>
    </xf>
    <xf numFmtId="0" fontId="0" fillId="1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10" borderId="2" xfId="0" applyFont="1" applyFill="1" applyBorder="1" applyAlignment="1" applyProtection="1">
      <alignment horizontal="right" vertical="center" wrapText="1"/>
      <protection locked="0"/>
    </xf>
    <xf numFmtId="0" fontId="0" fillId="10" borderId="2" xfId="0" applyFont="1" applyFill="1" applyBorder="1" applyAlignment="1" applyProtection="1">
      <alignment horizontal="right" vertical="center" wrapText="1"/>
    </xf>
    <xf numFmtId="0" fontId="0" fillId="10" borderId="2" xfId="0" applyFont="1" applyFill="1" applyBorder="1" applyAlignment="1" applyProtection="1">
      <alignment vertical="center" wrapText="1"/>
      <protection locked="0"/>
    </xf>
    <xf numFmtId="0" fontId="0" fillId="10" borderId="2" xfId="0" applyFill="1" applyBorder="1" applyAlignment="1">
      <alignment horizontal="right" vertical="center"/>
    </xf>
    <xf numFmtId="0" fontId="0" fillId="10" borderId="2" xfId="0" applyFill="1" applyBorder="1"/>
    <xf numFmtId="0" fontId="0" fillId="9" borderId="2" xfId="0" applyFill="1" applyBorder="1"/>
    <xf numFmtId="0" fontId="13" fillId="0" borderId="0" xfId="0" applyFont="1"/>
    <xf numFmtId="2" fontId="0" fillId="9" borderId="2" xfId="0" applyNumberFormat="1" applyFont="1" applyFill="1" applyBorder="1" applyAlignment="1" applyProtection="1">
      <alignment horizontal="right" vertical="center" wrapText="1"/>
      <protection locked="0"/>
    </xf>
    <xf numFmtId="2" fontId="0" fillId="10" borderId="2" xfId="0" applyNumberFormat="1" applyFont="1" applyFill="1" applyBorder="1" applyAlignment="1" applyProtection="1">
      <alignment horizontal="right" vertical="center" wrapText="1"/>
      <protection locked="0"/>
    </xf>
    <xf numFmtId="2" fontId="0" fillId="10" borderId="2" xfId="0" applyNumberFormat="1" applyFill="1" applyBorder="1" applyAlignment="1">
      <alignment horizontal="right" vertical="center"/>
    </xf>
    <xf numFmtId="0" fontId="4" fillId="9" borderId="23" xfId="1" applyFont="1" applyFill="1" applyBorder="1" applyAlignment="1" applyProtection="1">
      <alignment horizontal="center" vertical="center" wrapText="1"/>
      <protection locked="0"/>
    </xf>
    <xf numFmtId="0" fontId="0" fillId="9" borderId="24" xfId="0" applyFont="1" applyFill="1" applyBorder="1" applyAlignment="1" applyProtection="1">
      <alignment vertical="center" wrapText="1"/>
      <protection locked="0"/>
    </xf>
    <xf numFmtId="0" fontId="4" fillId="10" borderId="23" xfId="1" applyFont="1" applyFill="1" applyBorder="1" applyAlignment="1" applyProtection="1">
      <alignment horizontal="center" vertical="center" wrapText="1"/>
      <protection locked="0"/>
    </xf>
    <xf numFmtId="0" fontId="0" fillId="10" borderId="24" xfId="0" applyFont="1" applyFill="1" applyBorder="1" applyAlignment="1" applyProtection="1">
      <alignment vertical="center" wrapText="1"/>
      <protection locked="0"/>
    </xf>
    <xf numFmtId="0" fontId="0" fillId="10" borderId="24" xfId="0" applyFill="1" applyBorder="1"/>
    <xf numFmtId="49" fontId="0" fillId="0" borderId="26" xfId="0" applyNumberFormat="1" applyFill="1" applyBorder="1" applyAlignment="1" applyProtection="1">
      <alignment vertical="center" wrapText="1"/>
      <protection locked="0"/>
    </xf>
    <xf numFmtId="0" fontId="0" fillId="0" borderId="26" xfId="0" applyFill="1" applyBorder="1"/>
    <xf numFmtId="0" fontId="0" fillId="0" borderId="27" xfId="0" applyFill="1" applyBorder="1"/>
    <xf numFmtId="0" fontId="15" fillId="4" borderId="28" xfId="1" applyFont="1" applyFill="1" applyBorder="1" applyAlignment="1" applyProtection="1">
      <alignment horizontal="center" vertical="center"/>
      <protection locked="0"/>
    </xf>
    <xf numFmtId="0" fontId="15" fillId="4" borderId="11" xfId="1" applyFont="1" applyFill="1" applyBorder="1" applyAlignment="1" applyProtection="1">
      <alignment horizontal="center" vertical="center"/>
      <protection locked="0"/>
    </xf>
    <xf numFmtId="0" fontId="15" fillId="4" borderId="12" xfId="1" applyFont="1" applyFill="1" applyBorder="1" applyAlignment="1" applyProtection="1">
      <alignment horizontal="center" vertical="center"/>
      <protection locked="0"/>
    </xf>
    <xf numFmtId="3" fontId="15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15" fillId="4" borderId="11" xfId="1" applyNumberFormat="1" applyFont="1" applyFill="1" applyBorder="1" applyAlignment="1" applyProtection="1">
      <alignment horizontal="center" vertical="center" wrapText="1"/>
      <protection locked="0"/>
    </xf>
    <xf numFmtId="4" fontId="1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12" xfId="1" applyFont="1" applyFill="1" applyBorder="1" applyAlignment="1" applyProtection="1">
      <alignment horizontal="center" vertical="center" wrapText="1"/>
      <protection locked="0"/>
    </xf>
    <xf numFmtId="0" fontId="4" fillId="0" borderId="30" xfId="1" applyFont="1" applyFill="1" applyBorder="1" applyAlignment="1" applyProtection="1">
      <alignment horizontal="center" vertical="center" wrapText="1"/>
      <protection locked="0"/>
    </xf>
    <xf numFmtId="0" fontId="4" fillId="9" borderId="16" xfId="1" applyFont="1" applyFill="1" applyBorder="1" applyAlignment="1" applyProtection="1">
      <alignment horizontal="center" vertical="center" wrapText="1"/>
      <protection locked="0"/>
    </xf>
    <xf numFmtId="0" fontId="4" fillId="9" borderId="14" xfId="1" applyFont="1" applyFill="1" applyBorder="1" applyAlignment="1" applyProtection="1">
      <alignment horizontal="center" vertical="center" wrapText="1"/>
      <protection locked="0"/>
    </xf>
    <xf numFmtId="0" fontId="4" fillId="9" borderId="15" xfId="1" applyFont="1" applyFill="1" applyBorder="1" applyAlignment="1" applyProtection="1">
      <alignment horizontal="center" vertical="center" wrapText="1"/>
      <protection locked="0"/>
    </xf>
    <xf numFmtId="0" fontId="4" fillId="10" borderId="24" xfId="1" applyFont="1" applyFill="1" applyBorder="1" applyAlignment="1" applyProtection="1">
      <alignment horizontal="center" vertical="center" wrapText="1"/>
      <protection locked="0"/>
    </xf>
    <xf numFmtId="0" fontId="4" fillId="9" borderId="24" xfId="1" applyFont="1" applyFill="1" applyBorder="1" applyAlignment="1" applyProtection="1">
      <alignment horizontal="center" vertical="center" wrapText="1"/>
      <protection locked="0"/>
    </xf>
    <xf numFmtId="0" fontId="4" fillId="9" borderId="25" xfId="1" applyFont="1" applyFill="1" applyBorder="1" applyAlignment="1" applyProtection="1">
      <alignment horizontal="center" vertical="center" wrapText="1"/>
      <protection locked="0"/>
    </xf>
    <xf numFmtId="0" fontId="4" fillId="9" borderId="26" xfId="1" applyFont="1" applyFill="1" applyBorder="1" applyAlignment="1" applyProtection="1">
      <alignment horizontal="center" vertical="center" wrapText="1"/>
      <protection locked="0"/>
    </xf>
    <xf numFmtId="0" fontId="4" fillId="9" borderId="27" xfId="1" applyFont="1" applyFill="1" applyBorder="1" applyAlignment="1" applyProtection="1">
      <alignment horizontal="center" vertical="center" wrapText="1"/>
      <protection locked="0"/>
    </xf>
    <xf numFmtId="4" fontId="3" fillId="9" borderId="16" xfId="1" applyNumberFormat="1" applyFont="1" applyFill="1" applyBorder="1" applyAlignment="1" applyProtection="1">
      <alignment horizontal="right" vertical="center"/>
      <protection locked="0"/>
    </xf>
    <xf numFmtId="4" fontId="3" fillId="9" borderId="14" xfId="1" applyNumberFormat="1" applyFont="1" applyFill="1" applyBorder="1" applyAlignment="1" applyProtection="1">
      <alignment horizontal="right" vertical="center"/>
      <protection locked="0"/>
    </xf>
    <xf numFmtId="0" fontId="3" fillId="9" borderId="15" xfId="1" applyFont="1" applyFill="1" applyBorder="1" applyAlignment="1" applyProtection="1">
      <alignment horizontal="right" vertical="center"/>
      <protection locked="0"/>
    </xf>
    <xf numFmtId="4" fontId="3" fillId="10" borderId="23" xfId="1" applyNumberFormat="1" applyFont="1" applyFill="1" applyBorder="1" applyAlignment="1" applyProtection="1">
      <alignment horizontal="right" vertical="center"/>
      <protection locked="0"/>
    </xf>
    <xf numFmtId="0" fontId="3" fillId="10" borderId="24" xfId="1" applyFont="1" applyFill="1" applyBorder="1" applyAlignment="1" applyProtection="1">
      <alignment horizontal="right" vertical="center"/>
      <protection locked="0"/>
    </xf>
    <xf numFmtId="4" fontId="3" fillId="9" borderId="23" xfId="1" applyNumberFormat="1" applyFont="1" applyFill="1" applyBorder="1" applyAlignment="1" applyProtection="1">
      <alignment horizontal="right" vertical="center"/>
      <protection locked="0"/>
    </xf>
    <xf numFmtId="0" fontId="3" fillId="9" borderId="24" xfId="1" applyFont="1" applyFill="1" applyBorder="1" applyAlignment="1" applyProtection="1">
      <alignment horizontal="right" vertical="center"/>
      <protection locked="0"/>
    </xf>
    <xf numFmtId="4" fontId="3" fillId="9" borderId="25" xfId="1" applyNumberFormat="1" applyFont="1" applyFill="1" applyBorder="1" applyAlignment="1" applyProtection="1">
      <alignment horizontal="right" vertical="center"/>
      <protection locked="0"/>
    </xf>
    <xf numFmtId="4" fontId="3" fillId="9" borderId="26" xfId="1" applyNumberFormat="1" applyFont="1" applyFill="1" applyBorder="1" applyAlignment="1" applyProtection="1">
      <alignment horizontal="right" vertical="center"/>
      <protection locked="0"/>
    </xf>
    <xf numFmtId="0" fontId="3" fillId="9" borderId="27" xfId="1" applyFont="1" applyFill="1" applyBorder="1" applyAlignment="1" applyProtection="1">
      <alignment horizontal="right" vertical="center"/>
      <protection locked="0"/>
    </xf>
    <xf numFmtId="49" fontId="0" fillId="9" borderId="3" xfId="0" quotePrefix="1" applyNumberFormat="1" applyFill="1" applyBorder="1" applyAlignment="1" applyProtection="1">
      <alignment vertical="center" wrapText="1"/>
      <protection locked="0"/>
    </xf>
    <xf numFmtId="49" fontId="0" fillId="10" borderId="3" xfId="0" applyNumberFormat="1" applyFill="1" applyBorder="1" applyAlignment="1" applyProtection="1">
      <alignment vertical="center" wrapText="1"/>
      <protection locked="0"/>
    </xf>
    <xf numFmtId="49" fontId="0" fillId="9" borderId="3" xfId="0" applyNumberFormat="1" applyFill="1" applyBorder="1" applyAlignment="1" applyProtection="1">
      <alignment vertical="center" wrapText="1"/>
      <protection locked="0"/>
    </xf>
    <xf numFmtId="0" fontId="0" fillId="0" borderId="30" xfId="0" applyFill="1" applyBorder="1" applyAlignment="1">
      <alignment horizontal="right" vertical="center"/>
    </xf>
    <xf numFmtId="0" fontId="0" fillId="9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4" xfId="0" applyNumberFormat="1" applyFont="1" applyFill="1" applyBorder="1" applyAlignment="1" applyProtection="1">
      <alignment horizontal="right" vertical="center" wrapText="1"/>
      <protection locked="0"/>
    </xf>
    <xf numFmtId="2" fontId="0" fillId="9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4" xfId="0" applyFont="1" applyFill="1" applyBorder="1" applyAlignment="1" applyProtection="1">
      <alignment horizontal="right" vertical="center" wrapText="1"/>
      <protection locked="0"/>
    </xf>
    <xf numFmtId="0" fontId="0" fillId="9" borderId="14" xfId="0" applyFont="1" applyFill="1" applyBorder="1" applyAlignment="1" applyProtection="1">
      <alignment horizontal="right" vertical="center" wrapText="1"/>
    </xf>
    <xf numFmtId="2" fontId="0" fillId="9" borderId="15" xfId="0" applyNumberFormat="1" applyFont="1" applyFill="1" applyBorder="1" applyAlignment="1" applyProtection="1">
      <alignment horizontal="right" vertical="center" wrapText="1"/>
    </xf>
    <xf numFmtId="0" fontId="0" fillId="10" borderId="23" xfId="0" applyNumberFormat="1" applyFont="1" applyFill="1" applyBorder="1" applyAlignment="1" applyProtection="1">
      <alignment horizontal="right" vertical="center" wrapText="1"/>
      <protection locked="0"/>
    </xf>
    <xf numFmtId="2" fontId="0" fillId="10" borderId="24" xfId="0" applyNumberFormat="1" applyFont="1" applyFill="1" applyBorder="1" applyAlignment="1" applyProtection="1">
      <alignment horizontal="right" vertical="center" wrapText="1"/>
    </xf>
    <xf numFmtId="0" fontId="0" fillId="9" borderId="23" xfId="0" applyNumberFormat="1" applyFont="1" applyFill="1" applyBorder="1" applyAlignment="1" applyProtection="1">
      <alignment horizontal="right" vertical="center" wrapText="1"/>
      <protection locked="0"/>
    </xf>
    <xf numFmtId="2" fontId="0" fillId="9" borderId="24" xfId="0" applyNumberFormat="1" applyFont="1" applyFill="1" applyBorder="1" applyAlignment="1" applyProtection="1">
      <alignment horizontal="right" vertical="center" wrapText="1"/>
    </xf>
    <xf numFmtId="0" fontId="0" fillId="10" borderId="23" xfId="0" applyFill="1" applyBorder="1" applyAlignment="1">
      <alignment horizontal="right" vertical="center"/>
    </xf>
    <xf numFmtId="0" fontId="0" fillId="9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26" xfId="0" applyNumberFormat="1" applyFont="1" applyFill="1" applyBorder="1" applyAlignment="1" applyProtection="1">
      <alignment horizontal="right" vertical="center" wrapText="1"/>
      <protection locked="0"/>
    </xf>
    <xf numFmtId="2" fontId="0" fillId="9" borderId="26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26" xfId="0" applyFont="1" applyFill="1" applyBorder="1" applyAlignment="1" applyProtection="1">
      <alignment horizontal="right" vertical="center" wrapText="1"/>
      <protection locked="0"/>
    </xf>
    <xf numFmtId="0" fontId="0" fillId="9" borderId="26" xfId="0" applyFont="1" applyFill="1" applyBorder="1" applyAlignment="1" applyProtection="1">
      <alignment horizontal="right" vertical="center" wrapText="1"/>
    </xf>
    <xf numFmtId="2" fontId="0" fillId="9" borderId="27" xfId="0" applyNumberFormat="1" applyFont="1" applyFill="1" applyBorder="1" applyAlignment="1" applyProtection="1">
      <alignment horizontal="right" vertical="center" wrapText="1"/>
    </xf>
    <xf numFmtId="0" fontId="14" fillId="5" borderId="25" xfId="0" applyFont="1" applyFill="1" applyBorder="1" applyAlignment="1" applyProtection="1">
      <alignment horizontal="center" vertical="center" wrapText="1"/>
      <protection locked="0"/>
    </xf>
    <xf numFmtId="0" fontId="14" fillId="5" borderId="26" xfId="0" applyFont="1" applyFill="1" applyBorder="1" applyAlignment="1" applyProtection="1">
      <alignment horizontal="center" vertical="center" wrapText="1"/>
      <protection locked="0"/>
    </xf>
    <xf numFmtId="49" fontId="0" fillId="9" borderId="9" xfId="0" quotePrefix="1" applyNumberFormat="1" applyFill="1" applyBorder="1" applyAlignment="1" applyProtection="1">
      <alignment vertical="center" wrapText="1"/>
      <protection locked="0"/>
    </xf>
    <xf numFmtId="0" fontId="0" fillId="9" borderId="6" xfId="0" applyFont="1" applyFill="1" applyBorder="1" applyAlignment="1" applyProtection="1">
      <alignment vertical="center" wrapText="1"/>
      <protection locked="0"/>
    </xf>
    <xf numFmtId="0" fontId="0" fillId="9" borderId="34" xfId="0" applyFont="1" applyFill="1" applyBorder="1" applyAlignment="1" applyProtection="1">
      <alignment vertical="center" wrapText="1"/>
      <protection locked="0"/>
    </xf>
    <xf numFmtId="0" fontId="14" fillId="6" borderId="25" xfId="0" applyFont="1" applyFill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 applyProtection="1">
      <alignment horizontal="center" vertical="center" wrapText="1"/>
      <protection locked="0"/>
    </xf>
    <xf numFmtId="0" fontId="16" fillId="6" borderId="26" xfId="0" applyFont="1" applyFill="1" applyBorder="1" applyAlignment="1" applyProtection="1">
      <alignment vertical="center" wrapText="1"/>
      <protection locked="0"/>
    </xf>
    <xf numFmtId="0" fontId="14" fillId="6" borderId="27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/>
    <xf numFmtId="0" fontId="6" fillId="0" borderId="30" xfId="0" applyFont="1" applyFill="1" applyBorder="1" applyAlignment="1" applyProtection="1">
      <alignment horizontal="right" vertical="center" wrapText="1"/>
    </xf>
    <xf numFmtId="2" fontId="6" fillId="0" borderId="30" xfId="0" applyNumberFormat="1" applyFont="1" applyFill="1" applyBorder="1" applyAlignment="1" applyProtection="1">
      <alignment horizontal="right" vertical="center" wrapText="1"/>
    </xf>
    <xf numFmtId="2" fontId="0" fillId="0" borderId="30" xfId="0" applyNumberFormat="1" applyFill="1" applyBorder="1" applyAlignment="1">
      <alignment horizontal="right" vertical="center"/>
    </xf>
    <xf numFmtId="0" fontId="17" fillId="0" borderId="29" xfId="1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2" fontId="0" fillId="10" borderId="2" xfId="0" applyNumberFormat="1" applyFill="1" applyBorder="1" applyAlignment="1">
      <alignment horizontal="right"/>
    </xf>
    <xf numFmtId="2" fontId="0" fillId="9" borderId="2" xfId="0" applyNumberFormat="1" applyFill="1" applyBorder="1" applyAlignment="1">
      <alignment horizontal="right"/>
    </xf>
    <xf numFmtId="0" fontId="3" fillId="10" borderId="2" xfId="1" applyFont="1" applyFill="1" applyBorder="1" applyAlignment="1" applyProtection="1">
      <alignment horizontal="center" vertical="center" wrapText="1"/>
      <protection locked="0"/>
    </xf>
    <xf numFmtId="0" fontId="3" fillId="10" borderId="23" xfId="1" applyFont="1" applyFill="1" applyBorder="1" applyAlignment="1" applyProtection="1">
      <alignment horizontal="center" vertical="center" wrapText="1"/>
      <protection locked="0"/>
    </xf>
    <xf numFmtId="0" fontId="3" fillId="9" borderId="2" xfId="1" applyFont="1" applyFill="1" applyBorder="1" applyAlignment="1" applyProtection="1">
      <alignment horizontal="center" vertical="center" wrapText="1"/>
      <protection locked="0"/>
    </xf>
    <xf numFmtId="0" fontId="3" fillId="9" borderId="23" xfId="1" applyFont="1" applyFill="1" applyBorder="1" applyAlignment="1" applyProtection="1">
      <alignment horizontal="center" vertical="center" wrapText="1"/>
      <protection locked="0"/>
    </xf>
    <xf numFmtId="0" fontId="15" fillId="8" borderId="25" xfId="0" applyFont="1" applyFill="1" applyBorder="1" applyAlignment="1" applyProtection="1">
      <alignment horizontal="center" vertical="center" wrapText="1"/>
      <protection locked="0"/>
    </xf>
    <xf numFmtId="0" fontId="15" fillId="8" borderId="26" xfId="0" applyFont="1" applyFill="1" applyBorder="1" applyAlignment="1" applyProtection="1">
      <alignment horizontal="center" vertical="center" wrapText="1"/>
      <protection locked="0"/>
    </xf>
    <xf numFmtId="0" fontId="20" fillId="8" borderId="26" xfId="0" applyFont="1" applyFill="1" applyBorder="1" applyAlignment="1" applyProtection="1">
      <alignment vertical="center" wrapText="1"/>
      <protection locked="0"/>
    </xf>
    <xf numFmtId="0" fontId="6" fillId="0" borderId="30" xfId="0" applyFont="1" applyBorder="1"/>
    <xf numFmtId="0" fontId="3" fillId="9" borderId="16" xfId="1" applyFont="1" applyFill="1" applyBorder="1" applyAlignment="1" applyProtection="1">
      <alignment horizontal="center" vertical="center" wrapText="1"/>
      <protection locked="0"/>
    </xf>
    <xf numFmtId="0" fontId="3" fillId="9" borderId="14" xfId="1" applyFont="1" applyFill="1" applyBorder="1" applyAlignment="1" applyProtection="1">
      <alignment horizontal="center" vertical="center" wrapText="1"/>
      <protection locked="0"/>
    </xf>
    <xf numFmtId="4" fontId="6" fillId="0" borderId="30" xfId="0" applyNumberFormat="1" applyFont="1" applyBorder="1"/>
    <xf numFmtId="0" fontId="0" fillId="9" borderId="23" xfId="0" applyFill="1" applyBorder="1" applyAlignment="1">
      <alignment horizontal="right"/>
    </xf>
    <xf numFmtId="0" fontId="0" fillId="10" borderId="23" xfId="0" applyFill="1" applyBorder="1" applyAlignment="1">
      <alignment horizontal="right"/>
    </xf>
    <xf numFmtId="0" fontId="0" fillId="9" borderId="14" xfId="0" applyFont="1" applyFill="1" applyBorder="1" applyAlignment="1" applyProtection="1">
      <alignment vertical="center" wrapText="1"/>
      <protection locked="0"/>
    </xf>
    <xf numFmtId="0" fontId="0" fillId="9" borderId="15" xfId="0" applyFont="1" applyFill="1" applyBorder="1" applyAlignment="1" applyProtection="1">
      <alignment vertical="center" wrapText="1"/>
      <protection locked="0"/>
    </xf>
    <xf numFmtId="4" fontId="0" fillId="0" borderId="30" xfId="0" applyNumberFormat="1" applyFont="1" applyBorder="1"/>
    <xf numFmtId="0" fontId="0" fillId="9" borderId="2" xfId="0" applyFill="1" applyBorder="1" applyAlignment="1" applyProtection="1">
      <alignment vertical="center" wrapText="1"/>
      <protection locked="0"/>
    </xf>
    <xf numFmtId="0" fontId="0" fillId="10" borderId="2" xfId="0" applyFill="1" applyBorder="1" applyAlignment="1" applyProtection="1">
      <alignment vertical="center" wrapText="1"/>
      <protection locked="0"/>
    </xf>
    <xf numFmtId="0" fontId="0" fillId="9" borderId="24" xfId="0" applyFill="1" applyBorder="1"/>
    <xf numFmtId="0" fontId="6" fillId="0" borderId="30" xfId="0" applyFont="1" applyFill="1" applyBorder="1" applyAlignment="1" applyProtection="1">
      <alignment vertical="center" wrapText="1"/>
    </xf>
    <xf numFmtId="0" fontId="0" fillId="9" borderId="25" xfId="0" applyFill="1" applyBorder="1" applyAlignment="1">
      <alignment horizontal="right"/>
    </xf>
    <xf numFmtId="0" fontId="0" fillId="9" borderId="26" xfId="0" applyFill="1" applyBorder="1" applyAlignment="1">
      <alignment horizontal="right"/>
    </xf>
    <xf numFmtId="2" fontId="0" fillId="9" borderId="26" xfId="0" applyNumberFormat="1" applyFill="1" applyBorder="1" applyAlignment="1">
      <alignment horizontal="right"/>
    </xf>
    <xf numFmtId="0" fontId="9" fillId="0" borderId="29" xfId="1" applyFont="1" applyFill="1" applyBorder="1" applyAlignment="1" applyProtection="1">
      <alignment horizontal="center" vertical="center"/>
      <protection locked="0"/>
    </xf>
    <xf numFmtId="0" fontId="4" fillId="9" borderId="25" xfId="1" applyFont="1" applyFill="1" applyBorder="1" applyAlignment="1" applyProtection="1">
      <alignment horizontal="left" vertical="center" wrapText="1"/>
      <protection locked="0"/>
    </xf>
    <xf numFmtId="0" fontId="4" fillId="9" borderId="26" xfId="1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vertical="center" wrapText="1"/>
    </xf>
    <xf numFmtId="0" fontId="0" fillId="9" borderId="16" xfId="0" applyNumberFormat="1" applyFill="1" applyBorder="1" applyAlignment="1" applyProtection="1">
      <alignment vertical="center" wrapText="1"/>
      <protection locked="0"/>
    </xf>
    <xf numFmtId="0" fontId="0" fillId="9" borderId="14" xfId="0" applyFill="1" applyBorder="1" applyAlignment="1" applyProtection="1">
      <alignment vertical="center" wrapText="1"/>
      <protection locked="0"/>
    </xf>
    <xf numFmtId="0" fontId="0" fillId="10" borderId="23" xfId="0" applyNumberFormat="1" applyFill="1" applyBorder="1" applyAlignment="1" applyProtection="1">
      <alignment vertical="center" wrapText="1"/>
      <protection locked="0"/>
    </xf>
    <xf numFmtId="0" fontId="0" fillId="9" borderId="23" xfId="0" applyNumberFormat="1" applyFill="1" applyBorder="1" applyAlignment="1" applyProtection="1">
      <alignment vertical="center" wrapText="1"/>
      <protection locked="0"/>
    </xf>
    <xf numFmtId="0" fontId="0" fillId="9" borderId="25" xfId="0" applyNumberFormat="1" applyFill="1" applyBorder="1" applyAlignment="1" applyProtection="1">
      <alignment vertical="center" wrapText="1"/>
      <protection locked="0"/>
    </xf>
    <xf numFmtId="0" fontId="0" fillId="9" borderId="26" xfId="0" applyFill="1" applyBorder="1"/>
    <xf numFmtId="0" fontId="0" fillId="9" borderId="26" xfId="0" applyFill="1" applyBorder="1" applyAlignment="1" applyProtection="1">
      <alignment vertical="center" wrapText="1"/>
      <protection locked="0"/>
    </xf>
    <xf numFmtId="0" fontId="0" fillId="9" borderId="27" xfId="0" applyFill="1" applyBorder="1"/>
    <xf numFmtId="0" fontId="0" fillId="9" borderId="0" xfId="0" applyFill="1"/>
    <xf numFmtId="0" fontId="3" fillId="9" borderId="1" xfId="1" applyFont="1" applyFill="1" applyBorder="1" applyAlignment="1" applyProtection="1">
      <alignment horizontal="center" vertical="center"/>
      <protection locked="0"/>
    </xf>
    <xf numFmtId="0" fontId="4" fillId="9" borderId="2" xfId="1" applyFont="1" applyFill="1" applyBorder="1" applyAlignment="1" applyProtection="1">
      <alignment horizontal="left" vertical="center" wrapText="1"/>
      <protection locked="0"/>
    </xf>
    <xf numFmtId="0" fontId="4" fillId="9" borderId="1" xfId="1" applyFont="1" applyFill="1" applyBorder="1" applyAlignment="1" applyProtection="1">
      <alignment horizontal="left" vertical="center" wrapText="1"/>
      <protection locked="0"/>
    </xf>
    <xf numFmtId="0" fontId="0" fillId="9" borderId="2" xfId="0" applyNumberFormat="1" applyFont="1" applyFill="1" applyBorder="1" applyAlignment="1" applyProtection="1">
      <alignment vertical="center" wrapText="1"/>
      <protection locked="0"/>
    </xf>
    <xf numFmtId="0" fontId="0" fillId="9" borderId="2" xfId="0" applyFont="1" applyFill="1" applyBorder="1" applyAlignment="1" applyProtection="1">
      <alignment vertical="center" wrapText="1"/>
    </xf>
    <xf numFmtId="0" fontId="0" fillId="9" borderId="2" xfId="0" applyFill="1" applyBorder="1" applyAlignment="1">
      <alignment wrapText="1"/>
    </xf>
    <xf numFmtId="0" fontId="0" fillId="10" borderId="0" xfId="0" applyFill="1"/>
    <xf numFmtId="0" fontId="4" fillId="10" borderId="2" xfId="1" applyFont="1" applyFill="1" applyBorder="1" applyAlignment="1" applyProtection="1">
      <alignment horizontal="left" vertic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left" vertical="center" wrapText="1"/>
      <protection locked="0"/>
    </xf>
    <xf numFmtId="0" fontId="0" fillId="10" borderId="2" xfId="0" applyNumberFormat="1" applyFont="1" applyFill="1" applyBorder="1" applyAlignment="1" applyProtection="1">
      <alignment vertical="center" wrapText="1"/>
      <protection locked="0"/>
    </xf>
    <xf numFmtId="0" fontId="0" fillId="10" borderId="2" xfId="0" applyFont="1" applyFill="1" applyBorder="1" applyAlignment="1" applyProtection="1">
      <alignment vertical="center" wrapText="1"/>
    </xf>
    <xf numFmtId="0" fontId="3" fillId="9" borderId="2" xfId="1" applyFont="1" applyFill="1" applyBorder="1" applyAlignment="1" applyProtection="1">
      <alignment horizontal="left" vertical="center" wrapText="1"/>
      <protection locked="0"/>
    </xf>
    <xf numFmtId="4" fontId="3" fillId="9" borderId="2" xfId="1" applyNumberFormat="1" applyFont="1" applyFill="1" applyBorder="1" applyAlignment="1" applyProtection="1">
      <alignment horizontal="center" vertical="center"/>
      <protection locked="0"/>
    </xf>
    <xf numFmtId="0" fontId="3" fillId="9" borderId="2" xfId="1" applyFont="1" applyFill="1" applyBorder="1" applyAlignment="1" applyProtection="1">
      <alignment horizontal="center" vertical="center"/>
      <protection locked="0"/>
    </xf>
    <xf numFmtId="3" fontId="2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4" fillId="9" borderId="2" xfId="1" applyFont="1" applyFill="1" applyBorder="1" applyAlignment="1" applyProtection="1">
      <alignment horizontal="center" vertical="center"/>
      <protection locked="0"/>
    </xf>
    <xf numFmtId="0" fontId="0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>
      <alignment horizontal="center" vertical="center"/>
    </xf>
    <xf numFmtId="0" fontId="4" fillId="10" borderId="2" xfId="1" applyFont="1" applyFill="1" applyBorder="1" applyAlignment="1" applyProtection="1">
      <alignment horizontal="center" vertical="center"/>
      <protection locked="0"/>
    </xf>
    <xf numFmtId="0" fontId="0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2" xfId="0" applyFill="1" applyBorder="1" applyAlignment="1">
      <alignment horizontal="center" vertical="center"/>
    </xf>
    <xf numFmtId="0" fontId="8" fillId="10" borderId="2" xfId="0" applyFont="1" applyFill="1" applyBorder="1" applyAlignment="1" applyProtection="1">
      <alignment horizontal="right" vertical="center" wrapText="1"/>
      <protection locked="0"/>
    </xf>
    <xf numFmtId="2" fontId="8" fillId="1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10" borderId="23" xfId="0" quotePrefix="1" applyFill="1" applyBorder="1" applyAlignment="1">
      <alignment horizontal="center" vertical="center"/>
    </xf>
    <xf numFmtId="0" fontId="0" fillId="10" borderId="2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0" fontId="8" fillId="9" borderId="2" xfId="0" applyFont="1" applyFill="1" applyBorder="1" applyAlignment="1" applyProtection="1">
      <alignment horizontal="right" vertical="center" wrapText="1"/>
      <protection locked="0"/>
    </xf>
    <xf numFmtId="2" fontId="8" fillId="9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23" xfId="0" quotePrefix="1" applyFill="1" applyBorder="1" applyAlignment="1">
      <alignment horizontal="center" vertical="center"/>
    </xf>
    <xf numFmtId="0" fontId="0" fillId="9" borderId="2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10" borderId="36" xfId="0" applyNumberFormat="1" applyFont="1" applyFill="1" applyBorder="1" applyAlignment="1" applyProtection="1">
      <alignment vertical="center" wrapText="1"/>
      <protection locked="0"/>
    </xf>
    <xf numFmtId="0" fontId="0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ont="1" applyFill="1" applyBorder="1" applyAlignment="1" applyProtection="1">
      <alignment vertical="center" wrapText="1"/>
    </xf>
    <xf numFmtId="0" fontId="0" fillId="10" borderId="36" xfId="0" applyFill="1" applyBorder="1"/>
    <xf numFmtId="0" fontId="0" fillId="9" borderId="36" xfId="0" applyFill="1" applyBorder="1"/>
    <xf numFmtId="0" fontId="0" fillId="9" borderId="36" xfId="0" applyFont="1" applyFill="1" applyBorder="1" applyAlignment="1" applyProtection="1">
      <alignment vertical="center" wrapText="1"/>
    </xf>
    <xf numFmtId="0" fontId="3" fillId="10" borderId="18" xfId="1" applyFont="1" applyFill="1" applyBorder="1" applyAlignment="1" applyProtection="1">
      <alignment horizontal="center" vertical="center" wrapText="1"/>
      <protection locked="0"/>
    </xf>
    <xf numFmtId="0" fontId="4" fillId="10" borderId="17" xfId="1" applyFont="1" applyFill="1" applyBorder="1" applyAlignment="1" applyProtection="1">
      <alignment horizontal="center" vertical="center" wrapText="1"/>
      <protection locked="0"/>
    </xf>
    <xf numFmtId="0" fontId="0" fillId="10" borderId="37" xfId="0" applyFill="1" applyBorder="1"/>
    <xf numFmtId="0" fontId="0" fillId="10" borderId="37" xfId="0" applyFont="1" applyFill="1" applyBorder="1" applyAlignment="1" applyProtection="1">
      <alignment vertical="center" wrapText="1"/>
    </xf>
    <xf numFmtId="0" fontId="0" fillId="10" borderId="1" xfId="0" applyFont="1" applyFill="1" applyBorder="1" applyAlignment="1" applyProtection="1">
      <alignment vertical="center" wrapText="1"/>
      <protection locked="0"/>
    </xf>
    <xf numFmtId="0" fontId="6" fillId="0" borderId="38" xfId="0" applyFont="1" applyBorder="1"/>
    <xf numFmtId="0" fontId="6" fillId="0" borderId="20" xfId="0" applyFont="1" applyBorder="1"/>
    <xf numFmtId="4" fontId="0" fillId="0" borderId="20" xfId="0" applyNumberFormat="1" applyFont="1" applyBorder="1"/>
    <xf numFmtId="4" fontId="6" fillId="0" borderId="20" xfId="0" applyNumberFormat="1" applyFont="1" applyBorder="1"/>
    <xf numFmtId="4" fontId="0" fillId="0" borderId="20" xfId="0" applyNumberFormat="1" applyBorder="1"/>
    <xf numFmtId="4" fontId="0" fillId="0" borderId="21" xfId="0" applyNumberFormat="1" applyBorder="1"/>
    <xf numFmtId="3" fontId="2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9" xfId="0" applyNumberFormat="1" applyFont="1" applyBorder="1" applyAlignment="1">
      <alignment horizontal="center"/>
    </xf>
    <xf numFmtId="3" fontId="3" fillId="9" borderId="2" xfId="1" applyNumberFormat="1" applyFont="1" applyFill="1" applyBorder="1" applyAlignment="1" applyProtection="1">
      <alignment horizontal="center" vertical="center"/>
      <protection locked="0"/>
    </xf>
    <xf numFmtId="3" fontId="3" fillId="10" borderId="2" xfId="1" applyNumberFormat="1" applyFont="1" applyFill="1" applyBorder="1" applyAlignment="1" applyProtection="1">
      <alignment horizontal="center" vertical="center"/>
      <protection locked="0"/>
    </xf>
    <xf numFmtId="3" fontId="3" fillId="9" borderId="16" xfId="1" applyNumberFormat="1" applyFont="1" applyFill="1" applyBorder="1" applyAlignment="1" applyProtection="1">
      <alignment horizontal="right" vertical="center"/>
      <protection locked="0"/>
    </xf>
    <xf numFmtId="3" fontId="3" fillId="9" borderId="14" xfId="1" applyNumberFormat="1" applyFont="1" applyFill="1" applyBorder="1" applyAlignment="1" applyProtection="1">
      <alignment horizontal="right" vertical="center"/>
      <protection locked="0"/>
    </xf>
    <xf numFmtId="3" fontId="3" fillId="9" borderId="15" xfId="1" applyNumberFormat="1" applyFont="1" applyFill="1" applyBorder="1" applyAlignment="1" applyProtection="1">
      <alignment horizontal="right" vertical="center"/>
      <protection locked="0"/>
    </xf>
    <xf numFmtId="3" fontId="3" fillId="10" borderId="23" xfId="1" applyNumberFormat="1" applyFont="1" applyFill="1" applyBorder="1" applyAlignment="1" applyProtection="1">
      <alignment horizontal="right" vertical="center"/>
      <protection locked="0"/>
    </xf>
    <xf numFmtId="3" fontId="3" fillId="10" borderId="2" xfId="1" applyNumberFormat="1" applyFont="1" applyFill="1" applyBorder="1" applyAlignment="1" applyProtection="1">
      <alignment horizontal="right" vertical="center"/>
      <protection locked="0"/>
    </xf>
    <xf numFmtId="3" fontId="3" fillId="10" borderId="24" xfId="1" applyNumberFormat="1" applyFont="1" applyFill="1" applyBorder="1" applyAlignment="1" applyProtection="1">
      <alignment horizontal="right" vertical="center"/>
      <protection locked="0"/>
    </xf>
    <xf numFmtId="3" fontId="3" fillId="9" borderId="23" xfId="1" applyNumberFormat="1" applyFont="1" applyFill="1" applyBorder="1" applyAlignment="1" applyProtection="1">
      <alignment horizontal="right" vertical="center"/>
      <protection locked="0"/>
    </xf>
    <xf numFmtId="3" fontId="3" fillId="9" borderId="2" xfId="1" applyNumberFormat="1" applyFont="1" applyFill="1" applyBorder="1" applyAlignment="1" applyProtection="1">
      <alignment horizontal="right" vertical="center"/>
      <protection locked="0"/>
    </xf>
    <xf numFmtId="3" fontId="3" fillId="9" borderId="24" xfId="1" applyNumberFormat="1" applyFont="1" applyFill="1" applyBorder="1" applyAlignment="1" applyProtection="1">
      <alignment horizontal="right" vertical="center"/>
      <protection locked="0"/>
    </xf>
    <xf numFmtId="3" fontId="3" fillId="9" borderId="25" xfId="1" applyNumberFormat="1" applyFont="1" applyFill="1" applyBorder="1" applyAlignment="1" applyProtection="1">
      <alignment horizontal="right" vertical="center"/>
      <protection locked="0"/>
    </xf>
    <xf numFmtId="3" fontId="3" fillId="9" borderId="26" xfId="1" applyNumberFormat="1" applyFont="1" applyFill="1" applyBorder="1" applyAlignment="1" applyProtection="1">
      <alignment horizontal="right" vertical="center"/>
      <protection locked="0"/>
    </xf>
    <xf numFmtId="3" fontId="3" fillId="9" borderId="27" xfId="1" applyNumberFormat="1" applyFont="1" applyFill="1" applyBorder="1" applyAlignment="1" applyProtection="1">
      <alignment horizontal="right" vertical="center"/>
      <protection locked="0"/>
    </xf>
    <xf numFmtId="3" fontId="3" fillId="0" borderId="30" xfId="1" applyNumberFormat="1" applyFont="1" applyFill="1" applyBorder="1" applyAlignment="1" applyProtection="1">
      <alignment horizontal="right" vertical="center"/>
      <protection locked="0"/>
    </xf>
    <xf numFmtId="3" fontId="9" fillId="0" borderId="30" xfId="1" applyNumberFormat="1" applyFont="1" applyFill="1" applyBorder="1" applyAlignment="1" applyProtection="1">
      <alignment horizontal="right" vertical="center"/>
      <protection locked="0"/>
    </xf>
    <xf numFmtId="0" fontId="0" fillId="9" borderId="36" xfId="0" applyNumberFormat="1" applyFont="1" applyFill="1" applyBorder="1" applyAlignment="1" applyProtection="1">
      <alignment vertical="center" wrapText="1"/>
      <protection locked="0"/>
    </xf>
    <xf numFmtId="0" fontId="0" fillId="9" borderId="36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/>
    <xf numFmtId="0" fontId="0" fillId="0" borderId="0" xfId="0" applyFill="1" applyBorder="1"/>
    <xf numFmtId="0" fontId="15" fillId="8" borderId="41" xfId="0" applyFont="1" applyFill="1" applyBorder="1" applyAlignment="1" applyProtection="1">
      <alignment horizontal="center" vertical="center" wrapText="1"/>
      <protection locked="0"/>
    </xf>
    <xf numFmtId="0" fontId="0" fillId="9" borderId="4" xfId="0" applyFont="1" applyFill="1" applyBorder="1" applyAlignment="1" applyProtection="1">
      <alignment vertical="center" wrapText="1"/>
      <protection locked="0"/>
    </xf>
    <xf numFmtId="0" fontId="0" fillId="10" borderId="4" xfId="0" applyFont="1" applyFill="1" applyBorder="1" applyAlignment="1" applyProtection="1">
      <alignment vertical="center" wrapText="1"/>
      <protection locked="0"/>
    </xf>
    <xf numFmtId="0" fontId="0" fillId="10" borderId="22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/>
    <xf numFmtId="0" fontId="13" fillId="0" borderId="0" xfId="0" applyFont="1" applyFill="1" applyBorder="1"/>
    <xf numFmtId="0" fontId="0" fillId="0" borderId="0" xfId="0" applyFill="1"/>
    <xf numFmtId="3" fontId="15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0" fillId="9" borderId="36" xfId="0" applyNumberFormat="1" applyFont="1" applyFill="1" applyBorder="1" applyAlignment="1" applyProtection="1">
      <alignment vertical="center" wrapText="1"/>
      <protection locked="0"/>
    </xf>
    <xf numFmtId="2" fontId="0" fillId="10" borderId="36" xfId="0" applyNumberFormat="1" applyFont="1" applyFill="1" applyBorder="1" applyAlignment="1" applyProtection="1">
      <alignment vertical="center" wrapText="1"/>
      <protection locked="0"/>
    </xf>
    <xf numFmtId="2" fontId="0" fillId="9" borderId="36" xfId="0" applyNumberFormat="1" applyFill="1" applyBorder="1"/>
    <xf numFmtId="2" fontId="0" fillId="10" borderId="36" xfId="0" applyNumberFormat="1" applyFill="1" applyBorder="1"/>
    <xf numFmtId="2" fontId="0" fillId="10" borderId="37" xfId="0" applyNumberFormat="1" applyFill="1" applyBorder="1"/>
    <xf numFmtId="2" fontId="0" fillId="9" borderId="36" xfId="0" applyNumberFormat="1" applyFont="1" applyFill="1" applyBorder="1" applyAlignment="1" applyProtection="1">
      <alignment vertical="center" wrapText="1"/>
    </xf>
    <xf numFmtId="2" fontId="0" fillId="10" borderId="36" xfId="0" applyNumberFormat="1" applyFont="1" applyFill="1" applyBorder="1" applyAlignment="1" applyProtection="1">
      <alignment vertical="center" wrapText="1"/>
    </xf>
    <xf numFmtId="2" fontId="0" fillId="10" borderId="37" xfId="0" applyNumberFormat="1" applyFont="1" applyFill="1" applyBorder="1" applyAlignment="1" applyProtection="1">
      <alignment vertical="center" wrapText="1"/>
    </xf>
    <xf numFmtId="0" fontId="15" fillId="4" borderId="1" xfId="1" applyFont="1" applyFill="1" applyBorder="1" applyAlignment="1" applyProtection="1">
      <alignment horizontal="center" vertical="center" wrapText="1"/>
      <protection locked="0"/>
    </xf>
    <xf numFmtId="0" fontId="15" fillId="4" borderId="2" xfId="1" applyFont="1" applyFill="1" applyBorder="1" applyAlignment="1" applyProtection="1">
      <alignment horizontal="center" vertical="center"/>
      <protection locked="0"/>
    </xf>
    <xf numFmtId="0" fontId="15" fillId="4" borderId="1" xfId="1" applyFont="1" applyFill="1" applyBorder="1" applyAlignment="1" applyProtection="1">
      <alignment horizontal="center" vertical="center"/>
      <protection locked="0"/>
    </xf>
    <xf numFmtId="0" fontId="15" fillId="4" borderId="2" xfId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vertical="center" wrapText="1"/>
      <protection locked="0"/>
    </xf>
    <xf numFmtId="0" fontId="14" fillId="6" borderId="22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4" fillId="5" borderId="26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3" fontId="0" fillId="0" borderId="30" xfId="0" applyNumberFormat="1" applyFont="1" applyFill="1" applyBorder="1"/>
    <xf numFmtId="3" fontId="6" fillId="0" borderId="30" xfId="0" applyNumberFormat="1" applyFont="1" applyFill="1" applyBorder="1"/>
    <xf numFmtId="4" fontId="6" fillId="0" borderId="30" xfId="0" applyNumberFormat="1" applyFont="1" applyFill="1" applyBorder="1"/>
    <xf numFmtId="4" fontId="0" fillId="0" borderId="30" xfId="0" applyNumberFormat="1" applyFont="1" applyFill="1" applyBorder="1"/>
    <xf numFmtId="0" fontId="6" fillId="0" borderId="2" xfId="0" applyFont="1" applyFill="1" applyBorder="1"/>
    <xf numFmtId="0" fontId="14" fillId="5" borderId="18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5" fillId="8" borderId="18" xfId="0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 applyProtection="1">
      <alignment vertical="center" wrapText="1"/>
      <protection locked="0"/>
    </xf>
    <xf numFmtId="0" fontId="15" fillId="8" borderId="1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/>
    <xf numFmtId="0" fontId="8" fillId="9" borderId="14" xfId="0" applyFont="1" applyFill="1" applyBorder="1" applyAlignment="1" applyProtection="1">
      <alignment horizontal="right" vertical="center" wrapText="1"/>
      <protection locked="0"/>
    </xf>
    <xf numFmtId="2" fontId="8" fillId="9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16" xfId="0" quotePrefix="1" applyFill="1" applyBorder="1" applyAlignment="1">
      <alignment horizontal="center" vertical="center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0" fontId="0" fillId="10" borderId="2" xfId="0" applyFont="1" applyFill="1" applyBorder="1" applyAlignment="1" applyProtection="1">
      <alignment horizontal="center" vertical="center" wrapText="1"/>
      <protection locked="0"/>
    </xf>
    <xf numFmtId="0" fontId="3" fillId="10" borderId="25" xfId="1" applyFont="1" applyFill="1" applyBorder="1" applyAlignment="1" applyProtection="1">
      <alignment horizontal="center" vertical="center" wrapText="1"/>
      <protection locked="0"/>
    </xf>
    <xf numFmtId="0" fontId="3" fillId="10" borderId="26" xfId="1" applyFont="1" applyFill="1" applyBorder="1" applyAlignment="1" applyProtection="1">
      <alignment horizontal="center" vertical="center" wrapText="1"/>
      <protection locked="0"/>
    </xf>
    <xf numFmtId="0" fontId="4" fillId="10" borderId="26" xfId="1" applyFont="1" applyFill="1" applyBorder="1" applyAlignment="1" applyProtection="1">
      <alignment horizontal="center" vertical="center" wrapText="1"/>
      <protection locked="0"/>
    </xf>
    <xf numFmtId="3" fontId="3" fillId="10" borderId="26" xfId="1" applyNumberFormat="1" applyFont="1" applyFill="1" applyBorder="1" applyAlignment="1" applyProtection="1">
      <alignment horizontal="right" vertical="center"/>
      <protection locked="0"/>
    </xf>
    <xf numFmtId="3" fontId="3" fillId="10" borderId="27" xfId="1" applyNumberFormat="1" applyFont="1" applyFill="1" applyBorder="1" applyAlignment="1" applyProtection="1">
      <alignment horizontal="right" vertical="center"/>
      <protection locked="0"/>
    </xf>
    <xf numFmtId="0" fontId="0" fillId="10" borderId="25" xfId="0" applyFill="1" applyBorder="1" applyAlignment="1">
      <alignment horizontal="right"/>
    </xf>
    <xf numFmtId="0" fontId="0" fillId="10" borderId="26" xfId="0" applyFill="1" applyBorder="1" applyAlignment="1">
      <alignment horizontal="right"/>
    </xf>
    <xf numFmtId="2" fontId="0" fillId="10" borderId="26" xfId="0" applyNumberFormat="1" applyFill="1" applyBorder="1" applyAlignment="1">
      <alignment horizontal="right"/>
    </xf>
    <xf numFmtId="0" fontId="8" fillId="10" borderId="26" xfId="0" applyFont="1" applyFill="1" applyBorder="1" applyAlignment="1" applyProtection="1">
      <alignment horizontal="right" vertical="center" wrapText="1"/>
      <protection locked="0"/>
    </xf>
    <xf numFmtId="2" fontId="8" fillId="10" borderId="27" xfId="0" applyNumberFormat="1" applyFont="1" applyFill="1" applyBorder="1" applyAlignment="1" applyProtection="1">
      <alignment horizontal="right" vertical="center" wrapText="1"/>
      <protection locked="0"/>
    </xf>
    <xf numFmtId="0" fontId="0" fillId="10" borderId="25" xfId="0" quotePrefix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21" fontId="0" fillId="10" borderId="26" xfId="0" applyNumberFormat="1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4" fillId="9" borderId="16" xfId="1" applyFont="1" applyFill="1" applyBorder="1" applyAlignment="1" applyProtection="1">
      <alignment horizontal="left" vertical="center" wrapText="1"/>
      <protection locked="0"/>
    </xf>
    <xf numFmtId="0" fontId="4" fillId="9" borderId="14" xfId="1" applyFont="1" applyFill="1" applyBorder="1" applyAlignment="1" applyProtection="1">
      <alignment horizontal="left" vertical="center" wrapText="1"/>
      <protection locked="0"/>
    </xf>
    <xf numFmtId="0" fontId="4" fillId="9" borderId="14" xfId="1" applyFont="1" applyFill="1" applyBorder="1" applyAlignment="1" applyProtection="1">
      <alignment horizontal="center" vertical="center"/>
      <protection locked="0"/>
    </xf>
    <xf numFmtId="3" fontId="3" fillId="9" borderId="14" xfId="1" applyNumberFormat="1" applyFont="1" applyFill="1" applyBorder="1" applyAlignment="1" applyProtection="1">
      <alignment horizontal="center" vertical="center"/>
      <protection locked="0"/>
    </xf>
    <xf numFmtId="0" fontId="3" fillId="9" borderId="15" xfId="1" applyFont="1" applyFill="1" applyBorder="1" applyAlignment="1" applyProtection="1">
      <alignment horizontal="center" vertical="center"/>
      <protection locked="0"/>
    </xf>
    <xf numFmtId="0" fontId="4" fillId="10" borderId="23" xfId="1" applyFont="1" applyFill="1" applyBorder="1" applyAlignment="1" applyProtection="1">
      <alignment horizontal="left" vertical="center" wrapText="1"/>
      <protection locked="0"/>
    </xf>
    <xf numFmtId="0" fontId="3" fillId="10" borderId="24" xfId="1" applyFont="1" applyFill="1" applyBorder="1" applyAlignment="1" applyProtection="1">
      <alignment horizontal="center" vertical="center"/>
      <protection locked="0"/>
    </xf>
    <xf numFmtId="0" fontId="4" fillId="9" borderId="23" xfId="1" applyFont="1" applyFill="1" applyBorder="1" applyAlignment="1" applyProtection="1">
      <alignment horizontal="left" vertical="center" wrapText="1"/>
      <protection locked="0"/>
    </xf>
    <xf numFmtId="0" fontId="3" fillId="9" borderId="24" xfId="1" applyFont="1" applyFill="1" applyBorder="1" applyAlignment="1" applyProtection="1">
      <alignment horizontal="center" vertical="center"/>
      <protection locked="0"/>
    </xf>
    <xf numFmtId="0" fontId="4" fillId="9" borderId="26" xfId="1" applyFont="1" applyFill="1" applyBorder="1" applyAlignment="1" applyProtection="1">
      <alignment horizontal="center" vertical="center"/>
      <protection locked="0"/>
    </xf>
    <xf numFmtId="3" fontId="3" fillId="9" borderId="26" xfId="1" applyNumberFormat="1" applyFont="1" applyFill="1" applyBorder="1" applyAlignment="1" applyProtection="1">
      <alignment horizontal="center" vertical="center"/>
      <protection locked="0"/>
    </xf>
    <xf numFmtId="0" fontId="3" fillId="9" borderId="27" xfId="1" applyFont="1" applyFill="1" applyBorder="1" applyAlignment="1" applyProtection="1">
      <alignment horizontal="center" vertical="center"/>
      <protection locked="0"/>
    </xf>
    <xf numFmtId="0" fontId="0" fillId="9" borderId="16" xfId="0" applyNumberFormat="1" applyFont="1" applyFill="1" applyBorder="1" applyAlignment="1" applyProtection="1">
      <alignment vertical="center" wrapText="1"/>
      <protection locked="0"/>
    </xf>
    <xf numFmtId="0" fontId="0" fillId="9" borderId="14" xfId="0" applyNumberFormat="1" applyFont="1" applyFill="1" applyBorder="1" applyAlignment="1" applyProtection="1">
      <alignment vertical="center" wrapText="1"/>
      <protection locked="0"/>
    </xf>
    <xf numFmtId="0" fontId="0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14" xfId="0" applyFont="1" applyFill="1" applyBorder="1" applyAlignment="1" applyProtection="1">
      <alignment vertical="center" wrapText="1"/>
    </xf>
    <xf numFmtId="0" fontId="0" fillId="9" borderId="15" xfId="0" applyFont="1" applyFill="1" applyBorder="1" applyAlignment="1" applyProtection="1">
      <alignment vertical="center" wrapText="1"/>
    </xf>
    <xf numFmtId="0" fontId="0" fillId="10" borderId="23" xfId="0" applyNumberFormat="1" applyFont="1" applyFill="1" applyBorder="1" applyAlignment="1" applyProtection="1">
      <alignment vertical="center" wrapText="1"/>
      <protection locked="0"/>
    </xf>
    <xf numFmtId="0" fontId="0" fillId="10" borderId="24" xfId="0" applyFont="1" applyFill="1" applyBorder="1" applyAlignment="1" applyProtection="1">
      <alignment vertical="center" wrapText="1"/>
    </xf>
    <xf numFmtId="0" fontId="0" fillId="9" borderId="23" xfId="0" applyNumberFormat="1" applyFont="1" applyFill="1" applyBorder="1" applyAlignment="1" applyProtection="1">
      <alignment vertical="center" wrapText="1"/>
      <protection locked="0"/>
    </xf>
    <xf numFmtId="0" fontId="0" fillId="9" borderId="24" xfId="0" applyFont="1" applyFill="1" applyBorder="1" applyAlignment="1" applyProtection="1">
      <alignment vertical="center" wrapText="1"/>
    </xf>
    <xf numFmtId="0" fontId="0" fillId="10" borderId="23" xfId="0" applyFill="1" applyBorder="1"/>
    <xf numFmtId="0" fontId="0" fillId="9" borderId="23" xfId="0" applyFill="1" applyBorder="1"/>
    <xf numFmtId="0" fontId="0" fillId="9" borderId="25" xfId="0" applyFill="1" applyBorder="1"/>
    <xf numFmtId="0" fontId="0" fillId="9" borderId="26" xfId="0" applyFill="1" applyBorder="1" applyAlignment="1">
      <alignment horizontal="center" vertical="center"/>
    </xf>
    <xf numFmtId="0" fontId="0" fillId="9" borderId="16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9" borderId="23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2" fillId="4" borderId="25" xfId="1" applyFont="1" applyFill="1" applyBorder="1" applyAlignment="1" applyProtection="1">
      <alignment horizontal="center" vertical="center"/>
      <protection locked="0"/>
    </xf>
    <xf numFmtId="0" fontId="2" fillId="4" borderId="26" xfId="1" applyFont="1" applyFill="1" applyBorder="1" applyAlignment="1" applyProtection="1">
      <alignment horizontal="center" vertical="center"/>
      <protection locked="0"/>
    </xf>
    <xf numFmtId="3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7" xfId="1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6" borderId="25" xfId="0" applyFont="1" applyFill="1" applyBorder="1" applyAlignment="1" applyProtection="1">
      <alignment horizontal="center" vertical="center" wrapText="1"/>
      <protection locked="0"/>
    </xf>
    <xf numFmtId="0" fontId="8" fillId="6" borderId="26" xfId="0" applyFont="1" applyFill="1" applyBorder="1" applyAlignment="1" applyProtection="1">
      <alignment horizontal="center" vertical="center" wrapText="1"/>
      <protection locked="0"/>
    </xf>
    <xf numFmtId="0" fontId="8" fillId="6" borderId="27" xfId="0" applyFont="1" applyFill="1" applyBorder="1" applyAlignment="1" applyProtection="1">
      <alignment horizontal="center" vertical="center" wrapText="1"/>
      <protection locked="0"/>
    </xf>
    <xf numFmtId="0" fontId="6" fillId="6" borderId="25" xfId="0" applyFont="1" applyFill="1" applyBorder="1" applyAlignment="1" applyProtection="1">
      <alignment vertical="center" wrapText="1"/>
      <protection locked="0"/>
    </xf>
    <xf numFmtId="3" fontId="3" fillId="9" borderId="5" xfId="1" applyNumberFormat="1" applyFont="1" applyFill="1" applyBorder="1" applyAlignment="1" applyProtection="1">
      <alignment horizontal="center" vertical="center"/>
      <protection locked="0"/>
    </xf>
    <xf numFmtId="3" fontId="3" fillId="9" borderId="6" xfId="1" applyNumberFormat="1" applyFont="1" applyFill="1" applyBorder="1" applyAlignment="1" applyProtection="1">
      <alignment horizontal="center" vertical="center"/>
      <protection locked="0"/>
    </xf>
    <xf numFmtId="3" fontId="3" fillId="10" borderId="5" xfId="1" applyNumberFormat="1" applyFont="1" applyFill="1" applyBorder="1" applyAlignment="1" applyProtection="1">
      <alignment horizontal="center" vertical="center"/>
      <protection locked="0"/>
    </xf>
    <xf numFmtId="3" fontId="3" fillId="10" borderId="6" xfId="1" applyNumberFormat="1" applyFont="1" applyFill="1" applyBorder="1" applyAlignment="1" applyProtection="1">
      <alignment horizontal="center" vertical="center"/>
      <protection locked="0"/>
    </xf>
    <xf numFmtId="0" fontId="15" fillId="4" borderId="25" xfId="1" applyFont="1" applyFill="1" applyBorder="1" applyAlignment="1" applyProtection="1">
      <alignment horizontal="center" vertical="center"/>
      <protection locked="0"/>
    </xf>
    <xf numFmtId="0" fontId="15" fillId="4" borderId="26" xfId="1" applyFont="1" applyFill="1" applyBorder="1" applyAlignment="1" applyProtection="1">
      <alignment horizontal="center" vertical="center"/>
      <protection locked="0"/>
    </xf>
    <xf numFmtId="3" fontId="15" fillId="4" borderId="26" xfId="1" applyNumberFormat="1" applyFont="1" applyFill="1" applyBorder="1" applyAlignment="1" applyProtection="1">
      <alignment horizontal="center" vertical="center" wrapText="1"/>
      <protection locked="0"/>
    </xf>
    <xf numFmtId="4" fontId="15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27" xfId="1" applyFont="1" applyFill="1" applyBorder="1" applyAlignment="1" applyProtection="1">
      <alignment horizontal="center" vertical="center" wrapText="1"/>
      <protection locked="0"/>
    </xf>
    <xf numFmtId="0" fontId="4" fillId="9" borderId="32" xfId="1" applyFont="1" applyFill="1" applyBorder="1" applyAlignment="1" applyProtection="1">
      <alignment horizontal="left" vertical="center" wrapText="1"/>
      <protection locked="0"/>
    </xf>
    <xf numFmtId="0" fontId="4" fillId="9" borderId="33" xfId="1" applyFont="1" applyFill="1" applyBorder="1" applyAlignment="1" applyProtection="1">
      <alignment horizontal="center" vertical="center" wrapText="1"/>
      <protection locked="0"/>
    </xf>
    <xf numFmtId="0" fontId="3" fillId="9" borderId="23" xfId="1" applyFont="1" applyFill="1" applyBorder="1" applyAlignment="1" applyProtection="1">
      <alignment horizontal="left" vertical="center" wrapText="1"/>
      <protection locked="0"/>
    </xf>
    <xf numFmtId="0" fontId="4" fillId="10" borderId="25" xfId="1" applyFont="1" applyFill="1" applyBorder="1" applyAlignment="1" applyProtection="1">
      <alignment horizontal="left" vertical="center" wrapText="1"/>
      <protection locked="0"/>
    </xf>
    <xf numFmtId="0" fontId="4" fillId="10" borderId="26" xfId="1" applyFont="1" applyFill="1" applyBorder="1" applyAlignment="1" applyProtection="1">
      <alignment horizontal="left" vertical="center" wrapText="1"/>
      <protection locked="0"/>
    </xf>
    <xf numFmtId="0" fontId="4" fillId="10" borderId="27" xfId="1" applyFont="1" applyFill="1" applyBorder="1" applyAlignment="1" applyProtection="1">
      <alignment horizontal="center" vertical="center" wrapText="1"/>
      <protection locked="0"/>
    </xf>
    <xf numFmtId="3" fontId="3" fillId="9" borderId="16" xfId="1" applyNumberFormat="1" applyFont="1" applyFill="1" applyBorder="1" applyAlignment="1" applyProtection="1">
      <alignment horizontal="center" vertical="center"/>
      <protection locked="0"/>
    </xf>
    <xf numFmtId="3" fontId="3" fillId="9" borderId="40" xfId="1" applyNumberFormat="1" applyFont="1" applyFill="1" applyBorder="1" applyAlignment="1" applyProtection="1">
      <alignment horizontal="center" vertical="center"/>
      <protection locked="0"/>
    </xf>
    <xf numFmtId="0" fontId="3" fillId="9" borderId="45" xfId="1" applyFont="1" applyFill="1" applyBorder="1" applyAlignment="1" applyProtection="1">
      <alignment horizontal="center" vertical="center"/>
      <protection locked="0"/>
    </xf>
    <xf numFmtId="3" fontId="3" fillId="10" borderId="23" xfId="1" applyNumberFormat="1" applyFont="1" applyFill="1" applyBorder="1" applyAlignment="1" applyProtection="1">
      <alignment horizontal="center" vertical="center"/>
      <protection locked="0"/>
    </xf>
    <xf numFmtId="0" fontId="3" fillId="10" borderId="48" xfId="1" applyFont="1" applyFill="1" applyBorder="1" applyAlignment="1" applyProtection="1">
      <alignment horizontal="center" vertical="center"/>
      <protection locked="0"/>
    </xf>
    <xf numFmtId="3" fontId="3" fillId="9" borderId="23" xfId="1" applyNumberFormat="1" applyFont="1" applyFill="1" applyBorder="1" applyAlignment="1" applyProtection="1">
      <alignment horizontal="center" vertical="center"/>
      <protection locked="0"/>
    </xf>
    <xf numFmtId="0" fontId="3" fillId="9" borderId="49" xfId="1" applyFont="1" applyFill="1" applyBorder="1" applyAlignment="1" applyProtection="1">
      <alignment horizontal="center" vertical="center"/>
      <protection locked="0"/>
    </xf>
    <xf numFmtId="3" fontId="3" fillId="10" borderId="25" xfId="1" applyNumberFormat="1" applyFont="1" applyFill="1" applyBorder="1" applyAlignment="1" applyProtection="1">
      <alignment horizontal="center" vertical="center"/>
      <protection locked="0"/>
    </xf>
    <xf numFmtId="3" fontId="3" fillId="10" borderId="50" xfId="1" applyNumberFormat="1" applyFont="1" applyFill="1" applyBorder="1" applyAlignment="1" applyProtection="1">
      <alignment horizontal="center" vertical="center"/>
      <protection locked="0"/>
    </xf>
    <xf numFmtId="3" fontId="3" fillId="10" borderId="30" xfId="1" applyNumberFormat="1" applyFont="1" applyFill="1" applyBorder="1" applyAlignment="1" applyProtection="1">
      <alignment horizontal="center" vertical="center"/>
      <protection locked="0"/>
    </xf>
    <xf numFmtId="3" fontId="3" fillId="10" borderId="26" xfId="1" applyNumberFormat="1" applyFont="1" applyFill="1" applyBorder="1" applyAlignment="1" applyProtection="1">
      <alignment horizontal="center" vertical="center"/>
      <protection locked="0"/>
    </xf>
    <xf numFmtId="0" fontId="3" fillId="10" borderId="51" xfId="1" applyFont="1" applyFill="1" applyBorder="1" applyAlignment="1" applyProtection="1">
      <alignment horizontal="center" vertical="center"/>
      <protection locked="0"/>
    </xf>
    <xf numFmtId="0" fontId="0" fillId="10" borderId="25" xfId="0" applyFill="1" applyBorder="1"/>
    <xf numFmtId="0" fontId="0" fillId="10" borderId="26" xfId="0" applyFill="1" applyBorder="1"/>
    <xf numFmtId="0" fontId="0" fillId="10" borderId="26" xfId="0" applyFont="1" applyFill="1" applyBorder="1" applyAlignment="1" applyProtection="1">
      <alignment vertical="center" wrapText="1"/>
    </xf>
    <xf numFmtId="0" fontId="0" fillId="10" borderId="27" xfId="0" applyFont="1" applyFill="1" applyBorder="1" applyAlignment="1" applyProtection="1">
      <alignment vertical="center" wrapText="1"/>
    </xf>
    <xf numFmtId="0" fontId="0" fillId="10" borderId="25" xfId="0" applyFill="1" applyBorder="1" applyAlignment="1">
      <alignment wrapText="1"/>
    </xf>
    <xf numFmtId="0" fontId="0" fillId="10" borderId="27" xfId="0" applyFill="1" applyBorder="1"/>
    <xf numFmtId="0" fontId="4" fillId="9" borderId="40" xfId="1" applyFont="1" applyFill="1" applyBorder="1" applyAlignment="1" applyProtection="1">
      <alignment horizontal="center" vertical="center" wrapText="1"/>
      <protection locked="0"/>
    </xf>
    <xf numFmtId="0" fontId="4" fillId="10" borderId="4" xfId="1" applyFont="1" applyFill="1" applyBorder="1" applyAlignment="1" applyProtection="1">
      <alignment horizontal="center" vertical="center" wrapText="1"/>
      <protection locked="0"/>
    </xf>
    <xf numFmtId="0" fontId="4" fillId="9" borderId="4" xfId="1" applyFont="1" applyFill="1" applyBorder="1" applyAlignment="1" applyProtection="1">
      <alignment horizontal="center" vertical="center" wrapText="1"/>
      <protection locked="0"/>
    </xf>
    <xf numFmtId="0" fontId="4" fillId="10" borderId="22" xfId="1" applyFont="1" applyFill="1" applyBorder="1" applyAlignment="1" applyProtection="1">
      <alignment horizontal="center" vertical="center" wrapText="1"/>
      <protection locked="0"/>
    </xf>
    <xf numFmtId="0" fontId="0" fillId="9" borderId="52" xfId="0" applyNumberFormat="1" applyFont="1" applyFill="1" applyBorder="1" applyAlignment="1" applyProtection="1">
      <alignment vertical="center" wrapText="1"/>
      <protection locked="0"/>
    </xf>
    <xf numFmtId="0" fontId="0" fillId="10" borderId="52" xfId="0" applyNumberFormat="1" applyFont="1" applyFill="1" applyBorder="1" applyAlignment="1" applyProtection="1">
      <alignment vertical="center" wrapText="1"/>
      <protection locked="0"/>
    </xf>
    <xf numFmtId="0" fontId="0" fillId="9" borderId="52" xfId="0" applyFill="1" applyBorder="1"/>
    <xf numFmtId="0" fontId="0" fillId="10" borderId="52" xfId="0" applyFill="1" applyBorder="1"/>
    <xf numFmtId="0" fontId="0" fillId="10" borderId="53" xfId="0" applyFill="1" applyBorder="1"/>
    <xf numFmtId="4" fontId="0" fillId="0" borderId="54" xfId="0" applyNumberFormat="1" applyFont="1" applyBorder="1"/>
    <xf numFmtId="4" fontId="9" fillId="7" borderId="30" xfId="1" applyNumberFormat="1" applyFont="1" applyFill="1" applyBorder="1" applyAlignment="1" applyProtection="1">
      <alignment horizontal="right" vertical="center"/>
      <protection locked="0"/>
    </xf>
    <xf numFmtId="4" fontId="6" fillId="0" borderId="54" xfId="0" applyNumberFormat="1" applyFont="1" applyBorder="1"/>
    <xf numFmtId="4" fontId="3" fillId="10" borderId="25" xfId="1" applyNumberFormat="1" applyFont="1" applyFill="1" applyBorder="1" applyAlignment="1" applyProtection="1">
      <alignment horizontal="right" vertical="center"/>
      <protection locked="0"/>
    </xf>
    <xf numFmtId="4" fontId="3" fillId="10" borderId="26" xfId="1" applyNumberFormat="1" applyFont="1" applyFill="1" applyBorder="1" applyAlignment="1" applyProtection="1">
      <alignment horizontal="right" vertical="center"/>
      <protection locked="0"/>
    </xf>
    <xf numFmtId="0" fontId="3" fillId="10" borderId="27" xfId="1" applyFont="1" applyFill="1" applyBorder="1" applyAlignment="1" applyProtection="1">
      <alignment horizontal="right" vertical="center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3" fillId="11" borderId="2" xfId="1" applyFont="1" applyFill="1" applyBorder="1" applyAlignment="1" applyProtection="1">
      <alignment horizontal="left" vertical="center" wrapText="1"/>
      <protection locked="0"/>
    </xf>
    <xf numFmtId="3" fontId="21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14" fillId="5" borderId="17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44" fontId="14" fillId="6" borderId="16" xfId="2" applyFont="1" applyFill="1" applyBorder="1" applyAlignment="1" applyProtection="1">
      <alignment horizontal="center" vertical="center" wrapText="1"/>
      <protection locked="0"/>
    </xf>
    <xf numFmtId="44" fontId="14" fillId="6" borderId="14" xfId="2" applyFont="1" applyFill="1" applyBorder="1" applyAlignment="1" applyProtection="1">
      <alignment horizontal="center" vertical="center" wrapText="1"/>
      <protection locked="0"/>
    </xf>
    <xf numFmtId="44" fontId="14" fillId="6" borderId="15" xfId="2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23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44" fontId="14" fillId="6" borderId="13" xfId="2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44" fontId="8" fillId="6" borderId="13" xfId="2" applyFont="1" applyFill="1" applyBorder="1" applyAlignment="1" applyProtection="1">
      <alignment horizontal="center" vertical="center" wrapText="1"/>
      <protection locked="0"/>
    </xf>
    <xf numFmtId="44" fontId="8" fillId="6" borderId="14" xfId="2" applyFont="1" applyFill="1" applyBorder="1" applyAlignment="1" applyProtection="1">
      <alignment horizontal="center" vertical="center" wrapText="1"/>
      <protection locked="0"/>
    </xf>
    <xf numFmtId="44" fontId="8" fillId="6" borderId="15" xfId="2" applyFont="1" applyFill="1" applyBorder="1" applyAlignment="1" applyProtection="1">
      <alignment horizontal="center" vertical="center" wrapText="1"/>
      <protection locked="0"/>
    </xf>
    <xf numFmtId="44" fontId="8" fillId="6" borderId="16" xfId="2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/>
    <xf numFmtId="0" fontId="0" fillId="0" borderId="0" xfId="0" applyBorder="1" applyAlignment="1"/>
    <xf numFmtId="0" fontId="7" fillId="6" borderId="28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0" fillId="0" borderId="0" xfId="0" applyAlignment="1"/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14" fillId="5" borderId="27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5" borderId="31" xfId="0" applyFont="1" applyFill="1" applyBorder="1" applyAlignment="1" applyProtection="1">
      <alignment horizontal="center" vertical="center" wrapText="1"/>
      <protection locked="0"/>
    </xf>
    <xf numFmtId="0" fontId="12" fillId="5" borderId="32" xfId="0" applyFont="1" applyFill="1" applyBorder="1" applyAlignment="1" applyProtection="1">
      <alignment horizontal="center" vertical="center" wrapText="1"/>
      <protection locked="0"/>
    </xf>
    <xf numFmtId="0" fontId="12" fillId="5" borderId="33" xfId="0" applyFont="1" applyFill="1" applyBorder="1" applyAlignment="1" applyProtection="1">
      <alignment horizontal="center" vertical="center" wrapText="1"/>
      <protection locked="0"/>
    </xf>
    <xf numFmtId="0" fontId="12" fillId="6" borderId="31" xfId="0" applyFont="1" applyFill="1" applyBorder="1" applyAlignment="1" applyProtection="1">
      <alignment horizontal="center" vertical="center" wrapText="1"/>
      <protection locked="0"/>
    </xf>
    <xf numFmtId="0" fontId="12" fillId="6" borderId="32" xfId="0" applyFont="1" applyFill="1" applyBorder="1" applyAlignment="1" applyProtection="1">
      <alignment horizontal="center" vertical="center" wrapText="1"/>
      <protection locked="0"/>
    </xf>
    <xf numFmtId="0" fontId="12" fillId="6" borderId="33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26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8" borderId="28" xfId="0" applyFont="1" applyFill="1" applyBorder="1" applyAlignment="1" applyProtection="1">
      <alignment horizontal="center" vertical="center" wrapText="1"/>
      <protection locked="0"/>
    </xf>
    <xf numFmtId="0" fontId="19" fillId="8" borderId="11" xfId="0" applyFont="1" applyFill="1" applyBorder="1" applyAlignment="1" applyProtection="1">
      <alignment horizontal="center" vertical="center" wrapText="1"/>
      <protection locked="0"/>
    </xf>
    <xf numFmtId="0" fontId="19" fillId="8" borderId="12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44" fontId="15" fillId="8" borderId="14" xfId="2" applyFont="1" applyFill="1" applyBorder="1" applyAlignment="1" applyProtection="1">
      <alignment horizontal="center" vertical="center" wrapText="1"/>
      <protection locked="0"/>
    </xf>
    <xf numFmtId="44" fontId="15" fillId="8" borderId="15" xfId="2" applyFont="1" applyFill="1" applyBorder="1" applyAlignment="1" applyProtection="1">
      <alignment horizontal="center" vertical="center" wrapText="1"/>
      <protection locked="0"/>
    </xf>
    <xf numFmtId="44" fontId="15" fillId="8" borderId="16" xfId="2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12" xfId="0" applyFont="1" applyFill="1" applyBorder="1" applyAlignment="1" applyProtection="1">
      <alignment horizontal="center" vertical="center" wrapText="1"/>
      <protection locked="0"/>
    </xf>
    <xf numFmtId="0" fontId="12" fillId="6" borderId="28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9" fillId="8" borderId="39" xfId="0" applyFont="1" applyFill="1" applyBorder="1" applyAlignment="1" applyProtection="1">
      <alignment horizontal="center" vertical="center" wrapText="1"/>
      <protection locked="0"/>
    </xf>
    <xf numFmtId="0" fontId="15" fillId="3" borderId="25" xfId="0" applyFont="1" applyFill="1" applyBorder="1" applyAlignment="1" applyProtection="1">
      <alignment horizontal="center" vertical="center" wrapText="1"/>
      <protection locked="0"/>
    </xf>
    <xf numFmtId="44" fontId="15" fillId="8" borderId="40" xfId="2" applyFont="1" applyFill="1" applyBorder="1" applyAlignment="1" applyProtection="1">
      <alignment horizontal="center" vertical="center" wrapText="1"/>
      <protection locked="0"/>
    </xf>
  </cellXfs>
  <cellStyles count="11">
    <cellStyle name="Euro" xfId="3"/>
    <cellStyle name="Migliaia 2" xfId="4"/>
    <cellStyle name="Normale" xfId="0" builtinId="0"/>
    <cellStyle name="Normale 2" xfId="5"/>
    <cellStyle name="Normale 2 2" xfId="6"/>
    <cellStyle name="Normale 3" xfId="7"/>
    <cellStyle name="Normale 4" xfId="1"/>
    <cellStyle name="Normale 5" xfId="8"/>
    <cellStyle name="Normale 5 2" xfId="10"/>
    <cellStyle name="Percentuale 2" xfId="9"/>
    <cellStyle name="Valuta" xfId="2" builtinId="4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7"/>
  <sheetViews>
    <sheetView topLeftCell="M1" workbookViewId="0">
      <selection activeCell="O7" sqref="O7"/>
    </sheetView>
  </sheetViews>
  <sheetFormatPr defaultRowHeight="15" x14ac:dyDescent="0.25"/>
  <cols>
    <col min="1" max="1" width="15.7109375" customWidth="1"/>
    <col min="2" max="2" width="23.140625" customWidth="1"/>
    <col min="3" max="3" width="12.5703125" customWidth="1"/>
    <col min="4" max="4" width="13.28515625" customWidth="1"/>
    <col min="5" max="5" width="9.85546875" customWidth="1"/>
    <col min="6" max="6" width="10.5703125" customWidth="1"/>
    <col min="11" max="11" width="10.42578125" customWidth="1"/>
    <col min="12" max="12" width="13.42578125" customWidth="1"/>
    <col min="14" max="14" width="11" customWidth="1"/>
    <col min="16" max="16" width="11" customWidth="1"/>
    <col min="18" max="18" width="11.7109375" customWidth="1"/>
    <col min="20" max="20" width="10.7109375" customWidth="1"/>
    <col min="22" max="22" width="10.85546875" customWidth="1"/>
    <col min="23" max="23" width="11.7109375" customWidth="1"/>
    <col min="24" max="24" width="11.5703125" customWidth="1"/>
    <col min="25" max="25" width="11.140625" customWidth="1"/>
    <col min="26" max="26" width="13.85546875" customWidth="1"/>
    <col min="27" max="27" width="13" customWidth="1"/>
    <col min="28" max="28" width="14.7109375" customWidth="1"/>
    <col min="32" max="272" width="9.140625" style="221"/>
  </cols>
  <sheetData>
    <row r="1" spans="1:272" ht="17.25" customHeight="1" x14ac:dyDescent="0.25">
      <c r="A1" s="3" t="s">
        <v>44</v>
      </c>
    </row>
    <row r="2" spans="1:272" ht="15.75" customHeight="1" thickBot="1" x14ac:dyDescent="0.3">
      <c r="A2" s="3" t="s">
        <v>45</v>
      </c>
    </row>
    <row r="3" spans="1:272" ht="15" customHeight="1" thickBot="1" x14ac:dyDescent="0.3">
      <c r="A3" s="377" t="s">
        <v>25</v>
      </c>
      <c r="B3" s="378"/>
      <c r="C3" s="378"/>
      <c r="D3" s="378"/>
      <c r="E3" s="378"/>
      <c r="F3" s="378"/>
      <c r="G3" s="378"/>
      <c r="H3" s="378"/>
      <c r="I3" s="379"/>
      <c r="J3" s="390" t="s">
        <v>26</v>
      </c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2"/>
      <c r="W3" s="393" t="s">
        <v>43</v>
      </c>
      <c r="X3" s="394"/>
      <c r="Y3" s="394"/>
      <c r="Z3" s="394"/>
      <c r="AA3" s="394"/>
      <c r="AB3" s="395"/>
      <c r="AC3" s="221"/>
      <c r="AD3" s="221"/>
      <c r="AE3" s="221"/>
      <c r="JJ3"/>
      <c r="JK3"/>
      <c r="JL3"/>
    </row>
    <row r="4" spans="1:272" s="37" customFormat="1" ht="36" customHeight="1" x14ac:dyDescent="0.2">
      <c r="A4" s="380"/>
      <c r="B4" s="381"/>
      <c r="C4" s="381"/>
      <c r="D4" s="381"/>
      <c r="E4" s="381"/>
      <c r="F4" s="381"/>
      <c r="G4" s="381"/>
      <c r="H4" s="381"/>
      <c r="I4" s="382"/>
      <c r="J4" s="396" t="s">
        <v>27</v>
      </c>
      <c r="K4" s="397"/>
      <c r="L4" s="397" t="s">
        <v>28</v>
      </c>
      <c r="M4" s="397"/>
      <c r="N4" s="397" t="s">
        <v>29</v>
      </c>
      <c r="O4" s="397"/>
      <c r="P4" s="397" t="s">
        <v>30</v>
      </c>
      <c r="Q4" s="397"/>
      <c r="R4" s="397" t="s">
        <v>31</v>
      </c>
      <c r="S4" s="397"/>
      <c r="T4" s="383" t="s">
        <v>32</v>
      </c>
      <c r="U4" s="383" t="s">
        <v>33</v>
      </c>
      <c r="V4" s="385" t="s">
        <v>34</v>
      </c>
      <c r="W4" s="398" t="s">
        <v>35</v>
      </c>
      <c r="X4" s="388"/>
      <c r="Y4" s="389"/>
      <c r="Z4" s="387" t="s">
        <v>36</v>
      </c>
      <c r="AA4" s="388"/>
      <c r="AB4" s="389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  <c r="GI4" s="227"/>
      <c r="GJ4" s="227"/>
      <c r="GK4" s="227"/>
      <c r="GL4" s="227"/>
      <c r="GM4" s="227"/>
      <c r="GN4" s="227"/>
      <c r="GO4" s="227"/>
      <c r="GP4" s="227"/>
      <c r="GQ4" s="227"/>
      <c r="GR4" s="227"/>
      <c r="GS4" s="227"/>
      <c r="GT4" s="227"/>
      <c r="GU4" s="227"/>
      <c r="GV4" s="227"/>
      <c r="GW4" s="227"/>
      <c r="GX4" s="227"/>
      <c r="GY4" s="227"/>
      <c r="GZ4" s="227"/>
      <c r="HA4" s="227"/>
      <c r="HB4" s="227"/>
      <c r="HC4" s="227"/>
      <c r="HD4" s="227"/>
      <c r="HE4" s="227"/>
      <c r="HF4" s="227"/>
      <c r="HG4" s="227"/>
      <c r="HH4" s="227"/>
      <c r="HI4" s="227"/>
      <c r="HJ4" s="227"/>
      <c r="HK4" s="227"/>
      <c r="HL4" s="227"/>
      <c r="HM4" s="227"/>
      <c r="HN4" s="227"/>
      <c r="HO4" s="227"/>
      <c r="HP4" s="227"/>
      <c r="HQ4" s="227"/>
      <c r="HR4" s="227"/>
      <c r="HS4" s="227"/>
      <c r="HT4" s="227"/>
      <c r="HU4" s="227"/>
      <c r="HV4" s="227"/>
      <c r="HW4" s="227"/>
      <c r="HX4" s="227"/>
      <c r="HY4" s="227"/>
      <c r="HZ4" s="227"/>
      <c r="IA4" s="227"/>
      <c r="IB4" s="227"/>
      <c r="IC4" s="227"/>
      <c r="ID4" s="227"/>
      <c r="IE4" s="227"/>
      <c r="IF4" s="227"/>
      <c r="IG4" s="227"/>
      <c r="IH4" s="227"/>
      <c r="II4" s="227"/>
      <c r="IJ4" s="227"/>
      <c r="IK4" s="227"/>
      <c r="IL4" s="227"/>
      <c r="IM4" s="227"/>
      <c r="IN4" s="227"/>
      <c r="IO4" s="227"/>
      <c r="IP4" s="227"/>
      <c r="IQ4" s="227"/>
      <c r="IR4" s="227"/>
      <c r="IS4" s="227"/>
      <c r="IT4" s="227"/>
      <c r="IU4" s="227"/>
      <c r="IV4" s="227"/>
      <c r="IW4" s="227"/>
      <c r="IX4" s="227"/>
      <c r="IY4" s="227"/>
      <c r="IZ4" s="227"/>
      <c r="JA4" s="227"/>
      <c r="JB4" s="227"/>
      <c r="JC4" s="227"/>
      <c r="JD4" s="227"/>
      <c r="JE4" s="227"/>
      <c r="JF4" s="227"/>
      <c r="JG4" s="227"/>
      <c r="JH4" s="227"/>
      <c r="JI4" s="227"/>
    </row>
    <row r="5" spans="1:272" s="37" customFormat="1" ht="82.5" customHeight="1" thickBot="1" x14ac:dyDescent="0.25">
      <c r="A5" s="328" t="s">
        <v>2</v>
      </c>
      <c r="B5" s="329" t="s">
        <v>3</v>
      </c>
      <c r="C5" s="329" t="s">
        <v>5</v>
      </c>
      <c r="D5" s="329" t="s">
        <v>6</v>
      </c>
      <c r="E5" s="330" t="s">
        <v>272</v>
      </c>
      <c r="F5" s="330" t="s">
        <v>262</v>
      </c>
      <c r="G5" s="331" t="s">
        <v>263</v>
      </c>
      <c r="H5" s="331" t="s">
        <v>47</v>
      </c>
      <c r="I5" s="332" t="s">
        <v>278</v>
      </c>
      <c r="J5" s="96" t="s">
        <v>37</v>
      </c>
      <c r="K5" s="249" t="s">
        <v>38</v>
      </c>
      <c r="L5" s="249" t="s">
        <v>37</v>
      </c>
      <c r="M5" s="249" t="s">
        <v>38</v>
      </c>
      <c r="N5" s="249" t="s">
        <v>37</v>
      </c>
      <c r="O5" s="249" t="s">
        <v>38</v>
      </c>
      <c r="P5" s="249" t="s">
        <v>37</v>
      </c>
      <c r="Q5" s="249" t="s">
        <v>38</v>
      </c>
      <c r="R5" s="249" t="s">
        <v>37</v>
      </c>
      <c r="S5" s="249" t="s">
        <v>38</v>
      </c>
      <c r="T5" s="384"/>
      <c r="U5" s="384"/>
      <c r="V5" s="386"/>
      <c r="W5" s="243" t="s">
        <v>39</v>
      </c>
      <c r="X5" s="244" t="s">
        <v>40</v>
      </c>
      <c r="Y5" s="245" t="s">
        <v>41</v>
      </c>
      <c r="Z5" s="246" t="s">
        <v>39</v>
      </c>
      <c r="AA5" s="244" t="s">
        <v>40</v>
      </c>
      <c r="AB5" s="247" t="s">
        <v>41</v>
      </c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  <c r="IM5" s="227"/>
      <c r="IN5" s="227"/>
      <c r="IO5" s="227"/>
      <c r="IP5" s="227"/>
      <c r="IQ5" s="227"/>
      <c r="IR5" s="227"/>
      <c r="IS5" s="227"/>
      <c r="IT5" s="227"/>
      <c r="IU5" s="227"/>
      <c r="IV5" s="227"/>
      <c r="IW5" s="227"/>
      <c r="IX5" s="227"/>
      <c r="IY5" s="227"/>
      <c r="IZ5" s="227"/>
      <c r="JA5" s="227"/>
      <c r="JB5" s="227"/>
      <c r="JC5" s="227"/>
      <c r="JD5" s="227"/>
      <c r="JE5" s="227"/>
      <c r="JF5" s="227"/>
      <c r="JG5" s="227"/>
      <c r="JH5" s="227"/>
      <c r="JI5" s="227"/>
    </row>
    <row r="6" spans="1:272" s="149" customFormat="1" ht="45" x14ac:dyDescent="0.25">
      <c r="A6" s="284" t="s">
        <v>8</v>
      </c>
      <c r="B6" s="285" t="s">
        <v>9</v>
      </c>
      <c r="C6" s="333" t="s">
        <v>7</v>
      </c>
      <c r="D6" s="334" t="s">
        <v>10</v>
      </c>
      <c r="E6" s="339">
        <v>1454</v>
      </c>
      <c r="F6" s="340">
        <v>459</v>
      </c>
      <c r="G6" s="287">
        <v>934</v>
      </c>
      <c r="H6" s="287">
        <f>SUM(E6:G6)</f>
        <v>2847</v>
      </c>
      <c r="I6" s="341">
        <v>99</v>
      </c>
      <c r="J6" s="296"/>
      <c r="K6" s="297"/>
      <c r="L6" s="297">
        <v>4</v>
      </c>
      <c r="M6" s="297">
        <v>26.5</v>
      </c>
      <c r="N6" s="297"/>
      <c r="O6" s="297"/>
      <c r="P6" s="297"/>
      <c r="Q6" s="297"/>
      <c r="R6" s="297"/>
      <c r="S6" s="297"/>
      <c r="T6" s="127"/>
      <c r="U6" s="299">
        <f>J6+L6+N6+P6+R6</f>
        <v>4</v>
      </c>
      <c r="V6" s="300">
        <f>K6+M6+O6+Q6+S6</f>
        <v>26.5</v>
      </c>
      <c r="W6" s="309" t="s">
        <v>54</v>
      </c>
      <c r="X6" s="127">
        <v>288</v>
      </c>
      <c r="Y6" s="127">
        <v>4</v>
      </c>
      <c r="Z6" s="142"/>
      <c r="AA6" s="127"/>
      <c r="AB6" s="128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</row>
    <row r="7" spans="1:272" s="156" customFormat="1" ht="45" x14ac:dyDescent="0.25">
      <c r="A7" s="289" t="s">
        <v>11</v>
      </c>
      <c r="B7" s="157" t="s">
        <v>12</v>
      </c>
      <c r="C7" s="159" t="s">
        <v>7</v>
      </c>
      <c r="D7" s="190" t="s">
        <v>10</v>
      </c>
      <c r="E7" s="342">
        <v>1530</v>
      </c>
      <c r="F7" s="326"/>
      <c r="G7" s="327">
        <v>300</v>
      </c>
      <c r="H7" s="203">
        <f t="shared" ref="H7:H11" si="0">SUM(E7:G7)</f>
        <v>1830</v>
      </c>
      <c r="I7" s="343">
        <v>26</v>
      </c>
      <c r="J7" s="301"/>
      <c r="K7" s="160"/>
      <c r="L7" s="160">
        <v>1</v>
      </c>
      <c r="M7" s="160">
        <v>10</v>
      </c>
      <c r="N7" s="160"/>
      <c r="O7" s="160"/>
      <c r="P7" s="160"/>
      <c r="Q7" s="160"/>
      <c r="R7" s="160"/>
      <c r="S7" s="160"/>
      <c r="T7" s="33"/>
      <c r="U7" s="161">
        <f t="shared" ref="U7:V10" si="1">J7+L7+N7+P7+R7</f>
        <v>1</v>
      </c>
      <c r="V7" s="302">
        <f t="shared" si="1"/>
        <v>10</v>
      </c>
      <c r="W7" s="310" t="s">
        <v>54</v>
      </c>
      <c r="X7" s="33">
        <v>50</v>
      </c>
      <c r="Y7" s="33">
        <v>1</v>
      </c>
      <c r="Z7" s="33"/>
      <c r="AA7" s="33"/>
      <c r="AB7" s="44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</row>
    <row r="8" spans="1:272" s="149" customFormat="1" ht="45" x14ac:dyDescent="0.25">
      <c r="A8" s="335" t="s">
        <v>13</v>
      </c>
      <c r="B8" s="162" t="s">
        <v>14</v>
      </c>
      <c r="C8" s="152" t="s">
        <v>7</v>
      </c>
      <c r="D8" s="61" t="s">
        <v>10</v>
      </c>
      <c r="E8" s="344">
        <v>422</v>
      </c>
      <c r="F8" s="202">
        <v>0</v>
      </c>
      <c r="G8" s="202"/>
      <c r="H8" s="202">
        <v>422</v>
      </c>
      <c r="I8" s="292">
        <v>4</v>
      </c>
      <c r="J8" s="303"/>
      <c r="K8" s="153"/>
      <c r="L8" s="153">
        <v>1</v>
      </c>
      <c r="M8" s="153">
        <v>4.5</v>
      </c>
      <c r="N8" s="153"/>
      <c r="O8" s="153"/>
      <c r="P8" s="153"/>
      <c r="Q8" s="153"/>
      <c r="R8" s="153"/>
      <c r="S8" s="153"/>
      <c r="T8" s="26"/>
      <c r="U8" s="154">
        <f t="shared" si="1"/>
        <v>1</v>
      </c>
      <c r="V8" s="304">
        <f t="shared" si="1"/>
        <v>4.5</v>
      </c>
      <c r="W8" s="311" t="s">
        <v>54</v>
      </c>
      <c r="X8" s="26">
        <v>10</v>
      </c>
      <c r="Y8" s="26">
        <v>1</v>
      </c>
      <c r="Z8" s="26"/>
      <c r="AA8" s="26"/>
      <c r="AB8" s="42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</row>
    <row r="9" spans="1:272" s="156" customFormat="1" ht="45" x14ac:dyDescent="0.25">
      <c r="A9" s="289" t="s">
        <v>15</v>
      </c>
      <c r="B9" s="157" t="s">
        <v>16</v>
      </c>
      <c r="C9" s="159" t="s">
        <v>17</v>
      </c>
      <c r="D9" s="190" t="s">
        <v>10</v>
      </c>
      <c r="E9" s="342">
        <v>323</v>
      </c>
      <c r="F9" s="326">
        <v>106</v>
      </c>
      <c r="G9" s="327">
        <v>250</v>
      </c>
      <c r="H9" s="203">
        <f t="shared" si="0"/>
        <v>679</v>
      </c>
      <c r="I9" s="343">
        <v>17</v>
      </c>
      <c r="J9" s="301"/>
      <c r="K9" s="160"/>
      <c r="L9" s="160">
        <v>1</v>
      </c>
      <c r="M9" s="160">
        <v>12.5</v>
      </c>
      <c r="N9" s="160"/>
      <c r="O9" s="160"/>
      <c r="P9" s="160"/>
      <c r="Q9" s="160"/>
      <c r="R9" s="160"/>
      <c r="S9" s="160"/>
      <c r="T9" s="33"/>
      <c r="U9" s="161">
        <f t="shared" si="1"/>
        <v>1</v>
      </c>
      <c r="V9" s="302">
        <f t="shared" si="1"/>
        <v>12.5</v>
      </c>
      <c r="W9" s="310" t="s">
        <v>54</v>
      </c>
      <c r="X9" s="33">
        <v>64</v>
      </c>
      <c r="Y9" s="33">
        <v>1</v>
      </c>
      <c r="Z9" s="33"/>
      <c r="AA9" s="33"/>
      <c r="AB9" s="44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  <c r="EM9" s="221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1"/>
      <c r="FV9" s="221"/>
      <c r="FW9" s="221"/>
      <c r="FX9" s="221"/>
      <c r="FY9" s="221"/>
      <c r="FZ9" s="221"/>
      <c r="GA9" s="221"/>
      <c r="GB9" s="221"/>
      <c r="GC9" s="221"/>
      <c r="GD9" s="221"/>
      <c r="GE9" s="221"/>
      <c r="GF9" s="221"/>
      <c r="GG9" s="221"/>
      <c r="GH9" s="221"/>
      <c r="GI9" s="221"/>
      <c r="GJ9" s="221"/>
      <c r="GK9" s="221"/>
      <c r="GL9" s="221"/>
      <c r="GM9" s="221"/>
      <c r="GN9" s="221"/>
      <c r="GO9" s="221"/>
      <c r="GP9" s="221"/>
      <c r="GQ9" s="221"/>
      <c r="GR9" s="221"/>
      <c r="GS9" s="221"/>
      <c r="GT9" s="221"/>
      <c r="GU9" s="221"/>
      <c r="GV9" s="221"/>
      <c r="GW9" s="221"/>
      <c r="GX9" s="221"/>
      <c r="GY9" s="221"/>
      <c r="GZ9" s="221"/>
      <c r="HA9" s="221"/>
      <c r="HB9" s="221"/>
      <c r="HC9" s="221"/>
      <c r="HD9" s="221"/>
      <c r="HE9" s="221"/>
      <c r="HF9" s="221"/>
      <c r="HG9" s="221"/>
      <c r="HH9" s="221"/>
      <c r="HI9" s="221"/>
      <c r="HJ9" s="221"/>
      <c r="HK9" s="221"/>
      <c r="HL9" s="221"/>
      <c r="HM9" s="221"/>
      <c r="HN9" s="221"/>
      <c r="HO9" s="221"/>
      <c r="HP9" s="221"/>
      <c r="HQ9" s="221"/>
      <c r="HR9" s="221"/>
      <c r="HS9" s="221"/>
      <c r="HT9" s="221"/>
      <c r="HU9" s="221"/>
      <c r="HV9" s="221"/>
      <c r="HW9" s="221"/>
      <c r="HX9" s="221"/>
      <c r="HY9" s="221"/>
      <c r="HZ9" s="221"/>
      <c r="IA9" s="221"/>
      <c r="IB9" s="221"/>
      <c r="IC9" s="221"/>
      <c r="ID9" s="221"/>
      <c r="IE9" s="221"/>
      <c r="IF9" s="221"/>
      <c r="IG9" s="221"/>
      <c r="IH9" s="221"/>
      <c r="II9" s="221"/>
      <c r="IJ9" s="221"/>
      <c r="IK9" s="221"/>
      <c r="IL9" s="221"/>
      <c r="IM9" s="221"/>
      <c r="IN9" s="221"/>
      <c r="IO9" s="221"/>
      <c r="IP9" s="221"/>
      <c r="IQ9" s="221"/>
      <c r="IR9" s="221"/>
      <c r="IS9" s="221"/>
      <c r="IT9" s="221"/>
      <c r="IU9" s="221"/>
      <c r="IV9" s="221"/>
      <c r="IW9" s="221"/>
      <c r="IX9" s="221"/>
      <c r="IY9" s="221"/>
      <c r="IZ9" s="221"/>
      <c r="JA9" s="221"/>
      <c r="JB9" s="221"/>
      <c r="JC9" s="221"/>
      <c r="JD9" s="221"/>
      <c r="JE9" s="221"/>
      <c r="JF9" s="221"/>
      <c r="JG9" s="221"/>
      <c r="JH9" s="221"/>
      <c r="JI9" s="221"/>
    </row>
    <row r="10" spans="1:272" s="149" customFormat="1" ht="45" x14ac:dyDescent="0.25">
      <c r="A10" s="291" t="s">
        <v>18</v>
      </c>
      <c r="B10" s="151" t="s">
        <v>19</v>
      </c>
      <c r="C10" s="151" t="s">
        <v>20</v>
      </c>
      <c r="D10" s="61" t="s">
        <v>10</v>
      </c>
      <c r="E10" s="344">
        <v>315.02999999999997</v>
      </c>
      <c r="F10" s="324">
        <v>136</v>
      </c>
      <c r="G10" s="325">
        <v>341</v>
      </c>
      <c r="H10" s="202">
        <f t="shared" si="0"/>
        <v>792.03</v>
      </c>
      <c r="I10" s="345">
        <v>35</v>
      </c>
      <c r="J10" s="303"/>
      <c r="K10" s="153"/>
      <c r="L10" s="153">
        <v>1</v>
      </c>
      <c r="M10" s="153">
        <v>17.5</v>
      </c>
      <c r="N10" s="153"/>
      <c r="O10" s="153"/>
      <c r="P10" s="153"/>
      <c r="Q10" s="153"/>
      <c r="R10" s="153"/>
      <c r="S10" s="153"/>
      <c r="T10" s="26"/>
      <c r="U10" s="154">
        <f t="shared" si="1"/>
        <v>1</v>
      </c>
      <c r="V10" s="304">
        <f t="shared" si="1"/>
        <v>17.5</v>
      </c>
      <c r="W10" s="311" t="s">
        <v>54</v>
      </c>
      <c r="X10" s="26">
        <v>80</v>
      </c>
      <c r="Y10" s="26">
        <v>1</v>
      </c>
      <c r="Z10" s="130" t="s">
        <v>42</v>
      </c>
      <c r="AA10" s="26">
        <v>1</v>
      </c>
      <c r="AB10" s="42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  <c r="EL10" s="221"/>
      <c r="EM10" s="221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1"/>
      <c r="FV10" s="221"/>
      <c r="FW10" s="221"/>
      <c r="FX10" s="221"/>
      <c r="FY10" s="221"/>
      <c r="FZ10" s="221"/>
      <c r="GA10" s="221"/>
      <c r="GB10" s="221"/>
      <c r="GC10" s="221"/>
      <c r="GD10" s="221"/>
      <c r="GE10" s="221"/>
      <c r="GF10" s="221"/>
      <c r="GG10" s="221"/>
      <c r="GH10" s="221"/>
      <c r="GI10" s="221"/>
      <c r="GJ10" s="221"/>
      <c r="GK10" s="221"/>
      <c r="GL10" s="221"/>
      <c r="GM10" s="221"/>
      <c r="GN10" s="221"/>
      <c r="GO10" s="221"/>
      <c r="GP10" s="221"/>
      <c r="GQ10" s="221"/>
      <c r="GR10" s="221"/>
      <c r="GS10" s="221"/>
      <c r="GT10" s="221"/>
      <c r="GU10" s="221"/>
      <c r="GV10" s="221"/>
      <c r="GW10" s="221"/>
      <c r="GX10" s="221"/>
      <c r="GY10" s="221"/>
      <c r="GZ10" s="221"/>
      <c r="HA10" s="221"/>
      <c r="HB10" s="221"/>
      <c r="HC10" s="221"/>
      <c r="HD10" s="221"/>
      <c r="HE10" s="221"/>
      <c r="HF10" s="221"/>
      <c r="HG10" s="221"/>
      <c r="HH10" s="221"/>
      <c r="HI10" s="221"/>
      <c r="HJ10" s="221"/>
      <c r="HK10" s="221"/>
      <c r="HL10" s="221"/>
      <c r="HM10" s="221"/>
      <c r="HN10" s="221"/>
      <c r="HO10" s="221"/>
      <c r="HP10" s="221"/>
      <c r="HQ10" s="221"/>
      <c r="HR10" s="221"/>
      <c r="HS10" s="221"/>
      <c r="HT10" s="221"/>
      <c r="HU10" s="221"/>
      <c r="HV10" s="221"/>
      <c r="HW10" s="221"/>
      <c r="HX10" s="221"/>
      <c r="HY10" s="221"/>
      <c r="HZ10" s="221"/>
      <c r="IA10" s="221"/>
      <c r="IB10" s="221"/>
      <c r="IC10" s="221"/>
      <c r="ID10" s="221"/>
      <c r="IE10" s="221"/>
      <c r="IF10" s="221"/>
      <c r="IG10" s="221"/>
      <c r="IH10" s="221"/>
      <c r="II10" s="221"/>
      <c r="IJ10" s="221"/>
      <c r="IK10" s="221"/>
      <c r="IL10" s="221"/>
      <c r="IM10" s="221"/>
      <c r="IN10" s="221"/>
      <c r="IO10" s="221"/>
      <c r="IP10" s="221"/>
      <c r="IQ10" s="221"/>
      <c r="IR10" s="221"/>
      <c r="IS10" s="221"/>
      <c r="IT10" s="221"/>
      <c r="IU10" s="221"/>
      <c r="IV10" s="221"/>
      <c r="IW10" s="221"/>
      <c r="IX10" s="221"/>
      <c r="IY10" s="221"/>
      <c r="IZ10" s="221"/>
      <c r="JA10" s="221"/>
      <c r="JB10" s="221"/>
      <c r="JC10" s="221"/>
      <c r="JD10" s="221"/>
      <c r="JE10" s="221"/>
      <c r="JF10" s="221"/>
      <c r="JG10" s="221"/>
      <c r="JH10" s="221"/>
      <c r="JI10" s="221"/>
    </row>
    <row r="11" spans="1:272" s="156" customFormat="1" ht="45.75" thickBot="1" x14ac:dyDescent="0.3">
      <c r="A11" s="336" t="s">
        <v>21</v>
      </c>
      <c r="B11" s="337" t="s">
        <v>22</v>
      </c>
      <c r="C11" s="337" t="s">
        <v>23</v>
      </c>
      <c r="D11" s="338" t="s">
        <v>10</v>
      </c>
      <c r="E11" s="346">
        <v>681</v>
      </c>
      <c r="F11" s="347">
        <v>99</v>
      </c>
      <c r="G11" s="348">
        <v>182</v>
      </c>
      <c r="H11" s="349">
        <f t="shared" si="0"/>
        <v>962</v>
      </c>
      <c r="I11" s="350">
        <v>16</v>
      </c>
      <c r="J11" s="351">
        <v>1</v>
      </c>
      <c r="K11" s="352">
        <v>9</v>
      </c>
      <c r="L11" s="352"/>
      <c r="M11" s="352"/>
      <c r="N11" s="352"/>
      <c r="O11" s="352"/>
      <c r="P11" s="352"/>
      <c r="Q11" s="352"/>
      <c r="R11" s="352"/>
      <c r="S11" s="352"/>
      <c r="T11" s="352"/>
      <c r="U11" s="353">
        <f t="shared" ref="U11" si="2">J11+L11+N11+P11+R11</f>
        <v>1</v>
      </c>
      <c r="V11" s="354">
        <f t="shared" ref="V11" si="3">K11+M11+O11+Q11+S11</f>
        <v>9</v>
      </c>
      <c r="W11" s="355" t="s">
        <v>54</v>
      </c>
      <c r="X11" s="352">
        <v>40</v>
      </c>
      <c r="Y11" s="352">
        <v>1</v>
      </c>
      <c r="Z11" s="352"/>
      <c r="AA11" s="352"/>
      <c r="AB11" s="356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  <c r="IB11" s="221"/>
      <c r="IC11" s="221"/>
      <c r="ID11" s="221"/>
      <c r="IE11" s="221"/>
      <c r="IF11" s="221"/>
      <c r="IG11" s="221"/>
      <c r="IH11" s="221"/>
      <c r="II11" s="221"/>
      <c r="IJ11" s="221"/>
      <c r="IK11" s="221"/>
      <c r="IL11" s="221"/>
      <c r="IM11" s="221"/>
      <c r="IN11" s="221"/>
      <c r="IO11" s="221"/>
      <c r="IP11" s="221"/>
      <c r="IQ11" s="221"/>
      <c r="IR11" s="221"/>
      <c r="IS11" s="221"/>
      <c r="IT11" s="221"/>
      <c r="IU11" s="221"/>
      <c r="IV11" s="221"/>
      <c r="IW11" s="221"/>
      <c r="IX11" s="221"/>
      <c r="IY11" s="221"/>
      <c r="IZ11" s="221"/>
      <c r="JA11" s="221"/>
      <c r="JB11" s="221"/>
      <c r="JC11" s="221"/>
      <c r="JD11" s="221"/>
      <c r="JE11" s="221"/>
      <c r="JF11" s="221"/>
      <c r="JG11" s="221"/>
      <c r="JH11" s="221"/>
      <c r="JI11" s="221"/>
    </row>
    <row r="12" spans="1:272" ht="15.75" thickBot="1" x14ac:dyDescent="0.3">
      <c r="A12" s="4" t="s">
        <v>46</v>
      </c>
      <c r="B12" s="5"/>
      <c r="C12" s="5"/>
      <c r="D12" s="5"/>
      <c r="E12" s="5"/>
      <c r="F12" s="5"/>
      <c r="G12" s="5"/>
      <c r="H12" s="7">
        <f t="shared" ref="H12:M12" si="4">SUM(H6:H11)</f>
        <v>7532.03</v>
      </c>
      <c r="I12" s="8">
        <f t="shared" si="4"/>
        <v>197</v>
      </c>
      <c r="J12" s="5">
        <f t="shared" si="4"/>
        <v>1</v>
      </c>
      <c r="K12" s="5">
        <f t="shared" si="4"/>
        <v>9</v>
      </c>
      <c r="L12" s="5">
        <f t="shared" si="4"/>
        <v>8</v>
      </c>
      <c r="M12" s="5">
        <f t="shared" si="4"/>
        <v>71</v>
      </c>
      <c r="N12" s="5"/>
      <c r="O12" s="5"/>
      <c r="P12" s="5"/>
      <c r="Q12" s="5"/>
      <c r="R12" s="5"/>
      <c r="S12" s="5"/>
      <c r="T12" s="5"/>
      <c r="U12" s="21">
        <f>SUM(U6:U11)</f>
        <v>9</v>
      </c>
      <c r="V12" s="21">
        <f>SUM(V6:V11)</f>
        <v>80</v>
      </c>
      <c r="W12" s="5"/>
      <c r="X12" s="195">
        <f>SUM(X6:X11)</f>
        <v>532</v>
      </c>
      <c r="Y12" s="195">
        <f>SUM(Y6:Y11)</f>
        <v>9</v>
      </c>
      <c r="Z12" s="5"/>
      <c r="AA12" s="5"/>
      <c r="AB12" s="5"/>
      <c r="AC12" s="221"/>
      <c r="AD12" s="221"/>
      <c r="AE12" s="221"/>
      <c r="JJ12"/>
      <c r="JK12"/>
      <c r="JL12"/>
    </row>
    <row r="14" spans="1:272" x14ac:dyDescent="0.25">
      <c r="H14" s="1"/>
    </row>
    <row r="15" spans="1:272" x14ac:dyDescent="0.25">
      <c r="H15" s="1"/>
    </row>
    <row r="16" spans="1:272" x14ac:dyDescent="0.25">
      <c r="H16" s="1"/>
    </row>
    <row r="17" spans="8:8" x14ac:dyDescent="0.25">
      <c r="H17" s="2"/>
    </row>
  </sheetData>
  <sheetProtection password="9080" sheet="1" objects="1" scenarios="1" selectLockedCells="1" selectUnlockedCells="1"/>
  <mergeCells count="13">
    <mergeCell ref="A3:I4"/>
    <mergeCell ref="T4:T5"/>
    <mergeCell ref="U4:U5"/>
    <mergeCell ref="V4:V5"/>
    <mergeCell ref="Z4:AB4"/>
    <mergeCell ref="J3:V3"/>
    <mergeCell ref="W3:AB3"/>
    <mergeCell ref="J4:K4"/>
    <mergeCell ref="L4:M4"/>
    <mergeCell ref="N4:O4"/>
    <mergeCell ref="P4:Q4"/>
    <mergeCell ref="R4:S4"/>
    <mergeCell ref="W4:Y4"/>
  </mergeCells>
  <dataValidations count="1">
    <dataValidation type="list" allowBlank="1" showInputMessage="1" showErrorMessage="1" sqref="W6:W11">
      <formula1>#REF!</formula1>
    </dataValidation>
  </dataValidations>
  <pageMargins left="0.7" right="0.7" top="0.75" bottom="0.75" header="0.3" footer="0.3"/>
  <pageSetup paperSize="9" orientation="portrait" verticalDpi="0" r:id="rId1"/>
  <ignoredErrors>
    <ignoredError sqref="I12 H9:H11 H6:H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pane ySplit="5" topLeftCell="A21" activePane="bottomLeft" state="frozen"/>
      <selection activeCell="A5" sqref="A5"/>
      <selection pane="bottomLeft" activeCell="J5" sqref="J5"/>
    </sheetView>
  </sheetViews>
  <sheetFormatPr defaultRowHeight="15" x14ac:dyDescent="0.25"/>
  <cols>
    <col min="1" max="1" width="11.140625" style="19" customWidth="1"/>
    <col min="2" max="2" width="16.7109375" style="19" customWidth="1"/>
    <col min="3" max="3" width="18.5703125" style="19" bestFit="1" customWidth="1"/>
    <col min="4" max="4" width="20" style="19" bestFit="1" customWidth="1"/>
    <col min="5" max="5" width="5.28515625" style="19" bestFit="1" customWidth="1"/>
    <col min="6" max="10" width="9.140625" style="19"/>
    <col min="11" max="11" width="13.42578125" style="19" customWidth="1"/>
    <col min="12" max="24" width="9.140625" style="19"/>
    <col min="25" max="25" width="13.85546875" style="19" customWidth="1"/>
    <col min="26" max="16384" width="9.140625" style="19"/>
  </cols>
  <sheetData>
    <row r="1" spans="1:30" ht="19.5" customHeight="1" x14ac:dyDescent="0.25">
      <c r="A1" s="16" t="s">
        <v>44</v>
      </c>
    </row>
    <row r="2" spans="1:30" ht="15.75" customHeight="1" thickBot="1" x14ac:dyDescent="0.3">
      <c r="A2" s="16" t="s">
        <v>45</v>
      </c>
    </row>
    <row r="3" spans="1:30" ht="18" customHeight="1" thickBot="1" x14ac:dyDescent="0.3">
      <c r="A3" s="404" t="s">
        <v>25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5" t="s">
        <v>26</v>
      </c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393" t="s">
        <v>43</v>
      </c>
      <c r="Z3" s="394"/>
      <c r="AA3" s="394"/>
      <c r="AB3" s="394"/>
      <c r="AC3" s="394"/>
      <c r="AD3" s="395"/>
    </row>
    <row r="4" spans="1:30" ht="31.5" customHeight="1" x14ac:dyDescent="0.2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399" t="s">
        <v>27</v>
      </c>
      <c r="M4" s="399"/>
      <c r="N4" s="399" t="s">
        <v>28</v>
      </c>
      <c r="O4" s="399"/>
      <c r="P4" s="399" t="s">
        <v>29</v>
      </c>
      <c r="Q4" s="399"/>
      <c r="R4" s="399" t="s">
        <v>30</v>
      </c>
      <c r="S4" s="399"/>
      <c r="T4" s="399" t="s">
        <v>31</v>
      </c>
      <c r="U4" s="399"/>
      <c r="V4" s="399" t="s">
        <v>32</v>
      </c>
      <c r="W4" s="399" t="s">
        <v>33</v>
      </c>
      <c r="X4" s="399" t="s">
        <v>34</v>
      </c>
      <c r="Y4" s="400" t="s">
        <v>35</v>
      </c>
      <c r="Z4" s="401"/>
      <c r="AA4" s="402"/>
      <c r="AB4" s="403" t="s">
        <v>36</v>
      </c>
      <c r="AC4" s="401"/>
      <c r="AD4" s="402"/>
    </row>
    <row r="5" spans="1:30" s="37" customFormat="1" ht="72" x14ac:dyDescent="0.2">
      <c r="A5" s="238" t="s">
        <v>0</v>
      </c>
      <c r="B5" s="238" t="s">
        <v>1</v>
      </c>
      <c r="C5" s="239" t="s">
        <v>2</v>
      </c>
      <c r="D5" s="239" t="s">
        <v>3</v>
      </c>
      <c r="E5" s="240" t="s">
        <v>4</v>
      </c>
      <c r="F5" s="240" t="s">
        <v>5</v>
      </c>
      <c r="G5" s="240" t="s">
        <v>6</v>
      </c>
      <c r="H5" s="229" t="s">
        <v>261</v>
      </c>
      <c r="I5" s="229" t="s">
        <v>262</v>
      </c>
      <c r="J5" s="229" t="s">
        <v>277</v>
      </c>
      <c r="K5" s="241" t="s">
        <v>278</v>
      </c>
      <c r="L5" s="242" t="s">
        <v>37</v>
      </c>
      <c r="M5" s="242" t="s">
        <v>38</v>
      </c>
      <c r="N5" s="242" t="s">
        <v>37</v>
      </c>
      <c r="O5" s="242" t="s">
        <v>38</v>
      </c>
      <c r="P5" s="242" t="s">
        <v>37</v>
      </c>
      <c r="Q5" s="242" t="s">
        <v>38</v>
      </c>
      <c r="R5" s="242" t="s">
        <v>37</v>
      </c>
      <c r="S5" s="242" t="s">
        <v>38</v>
      </c>
      <c r="T5" s="242" t="s">
        <v>37</v>
      </c>
      <c r="U5" s="242" t="s">
        <v>38</v>
      </c>
      <c r="V5" s="399"/>
      <c r="W5" s="399"/>
      <c r="X5" s="399"/>
      <c r="Y5" s="243" t="s">
        <v>39</v>
      </c>
      <c r="Z5" s="244" t="s">
        <v>40</v>
      </c>
      <c r="AA5" s="245" t="s">
        <v>41</v>
      </c>
      <c r="AB5" s="246" t="s">
        <v>39</v>
      </c>
      <c r="AC5" s="244" t="s">
        <v>40</v>
      </c>
      <c r="AD5" s="245" t="s">
        <v>41</v>
      </c>
    </row>
    <row r="6" spans="1:30" s="228" customFormat="1" ht="45.75" thickBot="1" x14ac:dyDescent="0.3">
      <c r="A6" s="150" t="s">
        <v>7</v>
      </c>
      <c r="B6" s="116" t="s">
        <v>276</v>
      </c>
      <c r="C6" s="162" t="s">
        <v>13</v>
      </c>
      <c r="D6" s="162" t="s">
        <v>14</v>
      </c>
      <c r="E6" s="27">
        <v>39100</v>
      </c>
      <c r="F6" s="152" t="s">
        <v>7</v>
      </c>
      <c r="G6" s="27" t="s">
        <v>10</v>
      </c>
      <c r="H6" s="165">
        <v>422</v>
      </c>
      <c r="I6" s="163">
        <v>0</v>
      </c>
      <c r="J6" s="200">
        <v>422</v>
      </c>
      <c r="K6" s="164">
        <v>4</v>
      </c>
      <c r="L6" s="153"/>
      <c r="M6" s="153"/>
      <c r="N6" s="153">
        <v>1</v>
      </c>
      <c r="O6" s="153">
        <v>4.5</v>
      </c>
      <c r="P6" s="153"/>
      <c r="Q6" s="153"/>
      <c r="R6" s="153"/>
      <c r="S6" s="153"/>
      <c r="T6" s="153"/>
      <c r="U6" s="153"/>
      <c r="V6" s="26"/>
      <c r="W6" s="154">
        <f t="shared" ref="W6:X6" si="0">L6+N6+P6+R6+T6</f>
        <v>1</v>
      </c>
      <c r="X6" s="154">
        <f t="shared" si="0"/>
        <v>4.5</v>
      </c>
      <c r="Y6" s="155" t="s">
        <v>54</v>
      </c>
      <c r="Z6" s="26">
        <v>10</v>
      </c>
      <c r="AA6" s="26">
        <v>1</v>
      </c>
      <c r="AB6" s="26"/>
      <c r="AC6" s="26"/>
      <c r="AD6" s="26"/>
    </row>
    <row r="7" spans="1:30" ht="15.75" thickBot="1" x14ac:dyDescent="0.3">
      <c r="A7" s="4" t="s">
        <v>46</v>
      </c>
      <c r="B7" s="5"/>
      <c r="C7" s="5"/>
      <c r="D7" s="5"/>
      <c r="E7" s="5"/>
      <c r="F7" s="5"/>
      <c r="G7" s="5"/>
      <c r="H7" s="5"/>
      <c r="I7" s="5"/>
      <c r="J7" s="201">
        <f>SUM(J6)</f>
        <v>422</v>
      </c>
      <c r="K7" s="8">
        <f>SUM(K6:K6)</f>
        <v>4</v>
      </c>
      <c r="L7" s="5"/>
      <c r="M7" s="5"/>
      <c r="N7" s="5">
        <f>SUM(N6)</f>
        <v>1</v>
      </c>
      <c r="O7" s="5">
        <f>SUM(O6)</f>
        <v>4.5</v>
      </c>
      <c r="P7" s="5"/>
      <c r="Q7" s="5"/>
      <c r="R7" s="5"/>
      <c r="S7" s="5"/>
      <c r="T7" s="5"/>
      <c r="U7" s="5"/>
      <c r="V7" s="5"/>
      <c r="W7" s="21">
        <f>SUM(W6:W6)</f>
        <v>1</v>
      </c>
      <c r="X7" s="21">
        <f>SUM(X6:X6)</f>
        <v>4.5</v>
      </c>
      <c r="Y7" s="5"/>
      <c r="Z7" s="5"/>
      <c r="AA7" s="5"/>
      <c r="AB7" s="5"/>
      <c r="AC7" s="5"/>
      <c r="AD7" s="6"/>
    </row>
    <row r="9" spans="1:30" x14ac:dyDescent="0.25">
      <c r="H9" s="1"/>
    </row>
    <row r="10" spans="1:30" x14ac:dyDescent="0.25">
      <c r="H10" s="1"/>
    </row>
    <row r="11" spans="1:30" x14ac:dyDescent="0.25">
      <c r="H11" s="1"/>
    </row>
    <row r="12" spans="1:30" x14ac:dyDescent="0.25">
      <c r="H12" s="2"/>
    </row>
  </sheetData>
  <sheetProtection password="9080" sheet="1" objects="1" scenarios="1" selectLockedCells="1" selectUnlockedCells="1"/>
  <mergeCells count="13">
    <mergeCell ref="X4:X5"/>
    <mergeCell ref="Y4:AA4"/>
    <mergeCell ref="AB4:AD4"/>
    <mergeCell ref="A3:K4"/>
    <mergeCell ref="L3:X3"/>
    <mergeCell ref="Y3:AD3"/>
    <mergeCell ref="L4:M4"/>
    <mergeCell ref="N4:O4"/>
    <mergeCell ref="P4:Q4"/>
    <mergeCell ref="R4:S4"/>
    <mergeCell ref="T4:U4"/>
    <mergeCell ref="V4:V5"/>
    <mergeCell ref="W4:W5"/>
  </mergeCells>
  <dataValidations count="1">
    <dataValidation type="list" allowBlank="1" showInputMessage="1" showErrorMessage="1" sqref="Y6">
      <formula1>#REF!</formula1>
    </dataValidation>
  </dataValidations>
  <pageMargins left="0.7" right="0.7" top="0.75" bottom="0.75" header="0.3" footer="0.3"/>
  <pageSetup paperSize="9" orientation="portrait" verticalDpi="4" r:id="rId1"/>
  <ignoredErrors>
    <ignoredError sqref="K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zoomScaleNormal="100" workbookViewId="0">
      <pane ySplit="5" topLeftCell="A9" activePane="bottomLeft" state="frozen"/>
      <selection activeCell="A5" sqref="A5"/>
      <selection pane="bottomLeft" activeCell="B9" sqref="B9:D9"/>
    </sheetView>
  </sheetViews>
  <sheetFormatPr defaultRowHeight="15" x14ac:dyDescent="0.25"/>
  <cols>
    <col min="1" max="1" width="18.5703125" bestFit="1" customWidth="1"/>
    <col min="2" max="2" width="20" bestFit="1" customWidth="1"/>
    <col min="3" max="3" width="12.7109375" customWidth="1"/>
    <col min="4" max="4" width="9.28515625" bestFit="1" customWidth="1"/>
    <col min="10" max="10" width="10.7109375" customWidth="1"/>
    <col min="12" max="12" width="13.42578125" customWidth="1"/>
    <col min="14" max="14" width="12.5703125" customWidth="1"/>
    <col min="16" max="16" width="14.7109375" customWidth="1"/>
    <col min="18" max="18" width="12.7109375" customWidth="1"/>
    <col min="20" max="20" width="14" customWidth="1"/>
    <col min="23" max="23" width="13.28515625" customWidth="1"/>
    <col min="24" max="24" width="11.28515625" customWidth="1"/>
    <col min="25" max="25" width="12.5703125" customWidth="1"/>
    <col min="26" max="26" width="16.140625" customWidth="1"/>
    <col min="28" max="28" width="13" customWidth="1"/>
    <col min="29" max="29" width="17.5703125" customWidth="1"/>
  </cols>
  <sheetData>
    <row r="1" spans="1:28" ht="16.5" customHeight="1" x14ac:dyDescent="0.25">
      <c r="A1" s="16" t="s">
        <v>44</v>
      </c>
      <c r="B1" s="3"/>
    </row>
    <row r="2" spans="1:28" ht="20.25" customHeight="1" thickBot="1" x14ac:dyDescent="0.3">
      <c r="A2" s="406" t="s">
        <v>72</v>
      </c>
      <c r="B2" s="407"/>
      <c r="C2" s="407"/>
      <c r="D2" s="407"/>
    </row>
    <row r="3" spans="1:28" ht="20.25" customHeight="1" thickBot="1" x14ac:dyDescent="0.3">
      <c r="A3" s="377" t="s">
        <v>25</v>
      </c>
      <c r="B3" s="378"/>
      <c r="C3" s="378"/>
      <c r="D3" s="378"/>
      <c r="E3" s="378"/>
      <c r="F3" s="378"/>
      <c r="G3" s="378"/>
      <c r="H3" s="378"/>
      <c r="I3" s="379"/>
      <c r="J3" s="390" t="s">
        <v>26</v>
      </c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2"/>
      <c r="W3" s="408" t="s">
        <v>48</v>
      </c>
      <c r="X3" s="394"/>
      <c r="Y3" s="394"/>
      <c r="Z3" s="394"/>
      <c r="AA3" s="394"/>
      <c r="AB3" s="395"/>
    </row>
    <row r="4" spans="1:28" ht="18" customHeight="1" x14ac:dyDescent="0.25">
      <c r="A4" s="380"/>
      <c r="B4" s="381"/>
      <c r="C4" s="381"/>
      <c r="D4" s="381"/>
      <c r="E4" s="381"/>
      <c r="F4" s="381"/>
      <c r="G4" s="381"/>
      <c r="H4" s="381"/>
      <c r="I4" s="382"/>
      <c r="J4" s="409" t="s">
        <v>27</v>
      </c>
      <c r="K4" s="399"/>
      <c r="L4" s="399" t="s">
        <v>28</v>
      </c>
      <c r="M4" s="399"/>
      <c r="N4" s="399" t="s">
        <v>29</v>
      </c>
      <c r="O4" s="399"/>
      <c r="P4" s="399" t="s">
        <v>30</v>
      </c>
      <c r="Q4" s="399"/>
      <c r="R4" s="399" t="s">
        <v>31</v>
      </c>
      <c r="S4" s="399"/>
      <c r="T4" s="248" t="s">
        <v>32</v>
      </c>
      <c r="U4" s="248" t="s">
        <v>33</v>
      </c>
      <c r="V4" s="372" t="s">
        <v>34</v>
      </c>
      <c r="W4" s="403" t="s">
        <v>35</v>
      </c>
      <c r="X4" s="401"/>
      <c r="Y4" s="402"/>
      <c r="Z4" s="403" t="s">
        <v>36</v>
      </c>
      <c r="AA4" s="401"/>
      <c r="AB4" s="402"/>
    </row>
    <row r="5" spans="1:28" ht="70.5" customHeight="1" thickBot="1" x14ac:dyDescent="0.3">
      <c r="A5" s="313" t="s">
        <v>2</v>
      </c>
      <c r="B5" s="314" t="s">
        <v>3</v>
      </c>
      <c r="C5" s="314" t="s">
        <v>5</v>
      </c>
      <c r="D5" s="314" t="s">
        <v>6</v>
      </c>
      <c r="E5" s="315" t="s">
        <v>261</v>
      </c>
      <c r="F5" s="315" t="s">
        <v>262</v>
      </c>
      <c r="G5" s="316" t="s">
        <v>263</v>
      </c>
      <c r="H5" s="316" t="s">
        <v>47</v>
      </c>
      <c r="I5" s="317" t="s">
        <v>278</v>
      </c>
      <c r="J5" s="318" t="s">
        <v>37</v>
      </c>
      <c r="K5" s="319" t="s">
        <v>38</v>
      </c>
      <c r="L5" s="319" t="s">
        <v>37</v>
      </c>
      <c r="M5" s="319" t="s">
        <v>38</v>
      </c>
      <c r="N5" s="319" t="s">
        <v>37</v>
      </c>
      <c r="O5" s="319" t="s">
        <v>38</v>
      </c>
      <c r="P5" s="319" t="s">
        <v>37</v>
      </c>
      <c r="Q5" s="319" t="s">
        <v>38</v>
      </c>
      <c r="R5" s="319" t="s">
        <v>37</v>
      </c>
      <c r="S5" s="319" t="s">
        <v>38</v>
      </c>
      <c r="T5" s="319"/>
      <c r="U5" s="319"/>
      <c r="V5" s="373"/>
      <c r="W5" s="320" t="s">
        <v>39</v>
      </c>
      <c r="X5" s="321" t="s">
        <v>40</v>
      </c>
      <c r="Y5" s="322" t="s">
        <v>41</v>
      </c>
      <c r="Z5" s="323" t="s">
        <v>39</v>
      </c>
      <c r="AA5" s="321" t="s">
        <v>40</v>
      </c>
      <c r="AB5" s="322" t="s">
        <v>41</v>
      </c>
    </row>
    <row r="6" spans="1:28" s="228" customFormat="1" ht="45.75" customHeight="1" x14ac:dyDescent="0.25">
      <c r="A6" s="284" t="s">
        <v>50</v>
      </c>
      <c r="B6" s="285" t="s">
        <v>51</v>
      </c>
      <c r="C6" s="285" t="s">
        <v>52</v>
      </c>
      <c r="D6" s="286" t="s">
        <v>53</v>
      </c>
      <c r="E6" s="287">
        <v>514</v>
      </c>
      <c r="F6" s="287">
        <v>117</v>
      </c>
      <c r="G6" s="287">
        <v>401</v>
      </c>
      <c r="H6" s="287">
        <f>SUM(E6:G6)</f>
        <v>1032</v>
      </c>
      <c r="I6" s="288">
        <v>14</v>
      </c>
      <c r="J6" s="296"/>
      <c r="K6" s="297"/>
      <c r="L6" s="298">
        <v>1</v>
      </c>
      <c r="M6" s="298">
        <v>8</v>
      </c>
      <c r="N6" s="297"/>
      <c r="O6" s="297"/>
      <c r="P6" s="297"/>
      <c r="Q6" s="297"/>
      <c r="R6" s="297"/>
      <c r="S6" s="297"/>
      <c r="T6" s="127"/>
      <c r="U6" s="299">
        <f t="shared" ref="U6:V12" si="0">J6+L6+N6+P6+R6</f>
        <v>1</v>
      </c>
      <c r="V6" s="300">
        <f t="shared" si="0"/>
        <v>8</v>
      </c>
      <c r="W6" s="309" t="s">
        <v>54</v>
      </c>
      <c r="X6" s="127">
        <v>25</v>
      </c>
      <c r="Y6" s="127">
        <v>1</v>
      </c>
      <c r="Z6" s="127"/>
      <c r="AA6" s="127"/>
      <c r="AB6" s="128"/>
    </row>
    <row r="7" spans="1:28" s="228" customFormat="1" ht="43.5" customHeight="1" x14ac:dyDescent="0.25">
      <c r="A7" s="289" t="s">
        <v>55</v>
      </c>
      <c r="B7" s="157" t="s">
        <v>56</v>
      </c>
      <c r="C7" s="157" t="s">
        <v>57</v>
      </c>
      <c r="D7" s="170" t="s">
        <v>53</v>
      </c>
      <c r="E7" s="203">
        <v>118</v>
      </c>
      <c r="F7" s="203">
        <v>113</v>
      </c>
      <c r="G7" s="203">
        <v>0</v>
      </c>
      <c r="H7" s="203">
        <f t="shared" ref="H7:H12" si="1">SUM(E7:G7)</f>
        <v>231</v>
      </c>
      <c r="I7" s="290">
        <v>9</v>
      </c>
      <c r="J7" s="301"/>
      <c r="K7" s="160"/>
      <c r="L7" s="171">
        <v>1</v>
      </c>
      <c r="M7" s="171">
        <v>8</v>
      </c>
      <c r="N7" s="160"/>
      <c r="O7" s="160"/>
      <c r="P7" s="160"/>
      <c r="Q7" s="160"/>
      <c r="R7" s="160"/>
      <c r="S7" s="160"/>
      <c r="T7" s="33"/>
      <c r="U7" s="161">
        <f t="shared" si="0"/>
        <v>1</v>
      </c>
      <c r="V7" s="302">
        <f t="shared" si="0"/>
        <v>8</v>
      </c>
      <c r="W7" s="310" t="s">
        <v>54</v>
      </c>
      <c r="X7" s="33">
        <v>25</v>
      </c>
      <c r="Y7" s="33">
        <v>1</v>
      </c>
      <c r="Z7" s="33"/>
      <c r="AA7" s="33"/>
      <c r="AB7" s="44"/>
    </row>
    <row r="8" spans="1:28" s="228" customFormat="1" ht="44.25" customHeight="1" x14ac:dyDescent="0.25">
      <c r="A8" s="291" t="s">
        <v>58</v>
      </c>
      <c r="B8" s="151" t="s">
        <v>59</v>
      </c>
      <c r="C8" s="151" t="s">
        <v>60</v>
      </c>
      <c r="D8" s="167" t="s">
        <v>53</v>
      </c>
      <c r="E8" s="202">
        <v>966</v>
      </c>
      <c r="F8" s="202">
        <v>216</v>
      </c>
      <c r="G8" s="202">
        <v>640</v>
      </c>
      <c r="H8" s="202">
        <f t="shared" si="1"/>
        <v>1822</v>
      </c>
      <c r="I8" s="292">
        <v>32</v>
      </c>
      <c r="J8" s="303"/>
      <c r="K8" s="153"/>
      <c r="L8" s="168">
        <v>1</v>
      </c>
      <c r="M8" s="168">
        <v>12</v>
      </c>
      <c r="N8" s="153"/>
      <c r="O8" s="153"/>
      <c r="P8" s="153"/>
      <c r="Q8" s="153"/>
      <c r="R8" s="153"/>
      <c r="S8" s="153"/>
      <c r="T8" s="26"/>
      <c r="U8" s="154">
        <f t="shared" si="0"/>
        <v>1</v>
      </c>
      <c r="V8" s="304">
        <f t="shared" si="0"/>
        <v>12</v>
      </c>
      <c r="W8" s="311" t="s">
        <v>54</v>
      </c>
      <c r="X8" s="26">
        <v>50</v>
      </c>
      <c r="Y8" s="26">
        <v>2</v>
      </c>
      <c r="Z8" s="26"/>
      <c r="AA8" s="26"/>
      <c r="AB8" s="42"/>
    </row>
    <row r="9" spans="1:28" s="228" customFormat="1" ht="42.75" customHeight="1" x14ac:dyDescent="0.25">
      <c r="A9" s="289" t="s">
        <v>61</v>
      </c>
      <c r="B9" s="157" t="s">
        <v>62</v>
      </c>
      <c r="C9" s="157" t="s">
        <v>49</v>
      </c>
      <c r="D9" s="170" t="s">
        <v>53</v>
      </c>
      <c r="E9" s="203">
        <v>4437</v>
      </c>
      <c r="F9" s="203">
        <v>662</v>
      </c>
      <c r="G9" s="203">
        <v>3308</v>
      </c>
      <c r="H9" s="203">
        <f t="shared" si="1"/>
        <v>8407</v>
      </c>
      <c r="I9" s="290">
        <v>224</v>
      </c>
      <c r="J9" s="305"/>
      <c r="K9" s="35"/>
      <c r="L9" s="172">
        <v>6</v>
      </c>
      <c r="M9" s="172">
        <v>120</v>
      </c>
      <c r="N9" s="35"/>
      <c r="O9" s="35"/>
      <c r="P9" s="35"/>
      <c r="Q9" s="35"/>
      <c r="R9" s="35"/>
      <c r="S9" s="35"/>
      <c r="T9" s="35"/>
      <c r="U9" s="35">
        <f t="shared" si="0"/>
        <v>6</v>
      </c>
      <c r="V9" s="45">
        <f t="shared" si="0"/>
        <v>120</v>
      </c>
      <c r="W9" s="310" t="s">
        <v>54</v>
      </c>
      <c r="X9" s="35">
        <v>250</v>
      </c>
      <c r="Y9" s="35">
        <v>8</v>
      </c>
      <c r="Z9" s="35"/>
      <c r="AA9" s="35"/>
      <c r="AB9" s="45"/>
    </row>
    <row r="10" spans="1:28" s="228" customFormat="1" ht="39.75" customHeight="1" x14ac:dyDescent="0.25">
      <c r="A10" s="291" t="s">
        <v>63</v>
      </c>
      <c r="B10" s="151" t="s">
        <v>64</v>
      </c>
      <c r="C10" s="151" t="s">
        <v>65</v>
      </c>
      <c r="D10" s="167" t="s">
        <v>53</v>
      </c>
      <c r="E10" s="202">
        <v>193</v>
      </c>
      <c r="F10" s="202">
        <v>226</v>
      </c>
      <c r="G10" s="202">
        <v>0</v>
      </c>
      <c r="H10" s="202">
        <f t="shared" si="1"/>
        <v>419</v>
      </c>
      <c r="I10" s="292">
        <v>10</v>
      </c>
      <c r="J10" s="306"/>
      <c r="K10" s="36"/>
      <c r="L10" s="169">
        <v>1</v>
      </c>
      <c r="M10" s="169">
        <v>8</v>
      </c>
      <c r="N10" s="36"/>
      <c r="O10" s="36"/>
      <c r="P10" s="36"/>
      <c r="Q10" s="36"/>
      <c r="R10" s="36"/>
      <c r="S10" s="36"/>
      <c r="T10" s="36"/>
      <c r="U10" s="36">
        <f t="shared" si="0"/>
        <v>1</v>
      </c>
      <c r="V10" s="132">
        <f t="shared" si="0"/>
        <v>8</v>
      </c>
      <c r="W10" s="311" t="s">
        <v>54</v>
      </c>
      <c r="X10" s="36">
        <v>40</v>
      </c>
      <c r="Y10" s="36">
        <v>1</v>
      </c>
      <c r="Z10" s="36"/>
      <c r="AA10" s="36"/>
      <c r="AB10" s="132"/>
    </row>
    <row r="11" spans="1:28" s="228" customFormat="1" ht="42" customHeight="1" x14ac:dyDescent="0.25">
      <c r="A11" s="289" t="s">
        <v>66</v>
      </c>
      <c r="B11" s="157" t="s">
        <v>67</v>
      </c>
      <c r="C11" s="157" t="s">
        <v>68</v>
      </c>
      <c r="D11" s="170" t="s">
        <v>53</v>
      </c>
      <c r="E11" s="203">
        <v>484</v>
      </c>
      <c r="F11" s="203">
        <v>122</v>
      </c>
      <c r="G11" s="203">
        <v>0</v>
      </c>
      <c r="H11" s="203">
        <f t="shared" si="1"/>
        <v>606</v>
      </c>
      <c r="I11" s="290">
        <v>18</v>
      </c>
      <c r="J11" s="305"/>
      <c r="K11" s="35"/>
      <c r="L11" s="172">
        <v>1</v>
      </c>
      <c r="M11" s="172">
        <v>10</v>
      </c>
      <c r="N11" s="35"/>
      <c r="O11" s="35"/>
      <c r="P11" s="35"/>
      <c r="Q11" s="35"/>
      <c r="R11" s="35"/>
      <c r="S11" s="35"/>
      <c r="T11" s="35"/>
      <c r="U11" s="35">
        <f t="shared" si="0"/>
        <v>1</v>
      </c>
      <c r="V11" s="45">
        <f t="shared" si="0"/>
        <v>10</v>
      </c>
      <c r="W11" s="310" t="s">
        <v>54</v>
      </c>
      <c r="X11" s="35">
        <v>40</v>
      </c>
      <c r="Y11" s="35">
        <v>2</v>
      </c>
      <c r="Z11" s="35"/>
      <c r="AA11" s="35"/>
      <c r="AB11" s="45"/>
    </row>
    <row r="12" spans="1:28" s="228" customFormat="1" ht="43.5" customHeight="1" thickBot="1" x14ac:dyDescent="0.3">
      <c r="A12" s="138" t="s">
        <v>69</v>
      </c>
      <c r="B12" s="139" t="s">
        <v>70</v>
      </c>
      <c r="C12" s="139" t="s">
        <v>71</v>
      </c>
      <c r="D12" s="293" t="s">
        <v>53</v>
      </c>
      <c r="E12" s="294">
        <v>188</v>
      </c>
      <c r="F12" s="294">
        <v>109</v>
      </c>
      <c r="G12" s="294">
        <v>152</v>
      </c>
      <c r="H12" s="294">
        <f t="shared" si="1"/>
        <v>449</v>
      </c>
      <c r="I12" s="295">
        <v>17</v>
      </c>
      <c r="J12" s="307"/>
      <c r="K12" s="146"/>
      <c r="L12" s="308">
        <v>1</v>
      </c>
      <c r="M12" s="308">
        <v>10</v>
      </c>
      <c r="N12" s="146"/>
      <c r="O12" s="146"/>
      <c r="P12" s="146"/>
      <c r="Q12" s="146"/>
      <c r="R12" s="146"/>
      <c r="S12" s="146"/>
      <c r="T12" s="146"/>
      <c r="U12" s="146">
        <f t="shared" si="0"/>
        <v>1</v>
      </c>
      <c r="V12" s="148">
        <f t="shared" si="0"/>
        <v>10</v>
      </c>
      <c r="W12" s="312" t="s">
        <v>54</v>
      </c>
      <c r="X12" s="146">
        <v>30</v>
      </c>
      <c r="Y12" s="146">
        <v>2</v>
      </c>
      <c r="Z12" s="146"/>
      <c r="AA12" s="146"/>
      <c r="AB12" s="148"/>
    </row>
    <row r="13" spans="1:28" ht="15.75" thickBot="1" x14ac:dyDescent="0.3">
      <c r="A13" s="5"/>
      <c r="B13" s="5"/>
      <c r="C13" s="5"/>
      <c r="D13" s="5"/>
      <c r="E13" s="5"/>
      <c r="F13" s="5"/>
      <c r="G13" s="5"/>
      <c r="H13" s="10">
        <f>SUM(H6:H12)</f>
        <v>12966</v>
      </c>
      <c r="I13" s="9">
        <f>SUM(I6:I12)</f>
        <v>324</v>
      </c>
      <c r="J13" s="5"/>
      <c r="K13" s="5"/>
      <c r="L13" s="5">
        <f>SUM(L6:L12)</f>
        <v>12</v>
      </c>
      <c r="M13" s="5">
        <f>SUM(M6:M12)</f>
        <v>176</v>
      </c>
      <c r="N13" s="5"/>
      <c r="O13" s="5"/>
      <c r="P13" s="5"/>
      <c r="Q13" s="5"/>
      <c r="R13" s="5"/>
      <c r="S13" s="5"/>
      <c r="T13" s="5"/>
      <c r="U13" s="9">
        <f>SUM(U6:U12)</f>
        <v>12</v>
      </c>
      <c r="V13" s="9">
        <f>SUM(V6:V12)</f>
        <v>176</v>
      </c>
      <c r="W13" s="5"/>
      <c r="X13" s="5"/>
      <c r="Y13" s="5"/>
      <c r="Z13" s="5"/>
      <c r="AA13" s="5"/>
      <c r="AB13" s="6"/>
    </row>
  </sheetData>
  <sheetProtection password="9080" sheet="1" objects="1" scenarios="1" selectLockedCells="1" selectUnlockedCells="1"/>
  <mergeCells count="11">
    <mergeCell ref="A2:D2"/>
    <mergeCell ref="A3:I4"/>
    <mergeCell ref="W4:Y4"/>
    <mergeCell ref="Z4:AB4"/>
    <mergeCell ref="J3:V3"/>
    <mergeCell ref="W3:AB3"/>
    <mergeCell ref="J4:K4"/>
    <mergeCell ref="L4:M4"/>
    <mergeCell ref="N4:O4"/>
    <mergeCell ref="P4:Q4"/>
    <mergeCell ref="R4:S4"/>
  </mergeCells>
  <pageMargins left="0.7" right="0.7" top="0.75" bottom="0.75" header="0.3" footer="0.3"/>
  <pageSetup paperSize="9" orientation="portrait" verticalDpi="4" r:id="rId1"/>
  <ignoredErrors>
    <ignoredError sqref="H6:H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pane ySplit="5" topLeftCell="A6" activePane="bottomLeft" state="frozen"/>
      <selection activeCell="A5" sqref="A5"/>
      <selection pane="bottomLeft" activeCell="C13" sqref="C13"/>
    </sheetView>
  </sheetViews>
  <sheetFormatPr defaultRowHeight="15" x14ac:dyDescent="0.25"/>
  <cols>
    <col min="1" max="1" width="11.140625" style="19" customWidth="1"/>
    <col min="2" max="2" width="16.7109375" style="19" customWidth="1"/>
    <col min="3" max="3" width="18.5703125" style="19" bestFit="1" customWidth="1"/>
    <col min="4" max="4" width="20" style="19" bestFit="1" customWidth="1"/>
    <col min="5" max="5" width="9.28515625" style="19" customWidth="1"/>
    <col min="6" max="10" width="9.140625" style="19"/>
    <col min="11" max="11" width="13.42578125" style="19" customWidth="1"/>
    <col min="12" max="24" width="9.140625" style="19"/>
    <col min="25" max="25" width="13.85546875" style="19" customWidth="1"/>
    <col min="26" max="16384" width="9.140625" style="19"/>
  </cols>
  <sheetData>
    <row r="1" spans="1:30" ht="19.5" customHeight="1" x14ac:dyDescent="0.25">
      <c r="A1" s="16" t="s">
        <v>44</v>
      </c>
    </row>
    <row r="2" spans="1:30" ht="15.75" customHeight="1" thickBot="1" x14ac:dyDescent="0.3">
      <c r="A2" s="16" t="s">
        <v>45</v>
      </c>
    </row>
    <row r="3" spans="1:30" ht="18" customHeight="1" thickBot="1" x14ac:dyDescent="0.3">
      <c r="A3" s="404" t="s">
        <v>25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5" t="s">
        <v>26</v>
      </c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393" t="s">
        <v>43</v>
      </c>
      <c r="Z3" s="394"/>
      <c r="AA3" s="394"/>
      <c r="AB3" s="394"/>
      <c r="AC3" s="394"/>
      <c r="AD3" s="395"/>
    </row>
    <row r="4" spans="1:30" ht="31.5" customHeight="1" x14ac:dyDescent="0.2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399" t="s">
        <v>27</v>
      </c>
      <c r="M4" s="399"/>
      <c r="N4" s="399" t="s">
        <v>28</v>
      </c>
      <c r="O4" s="399"/>
      <c r="P4" s="399" t="s">
        <v>29</v>
      </c>
      <c r="Q4" s="399"/>
      <c r="R4" s="399" t="s">
        <v>30</v>
      </c>
      <c r="S4" s="399"/>
      <c r="T4" s="399" t="s">
        <v>31</v>
      </c>
      <c r="U4" s="399"/>
      <c r="V4" s="399" t="s">
        <v>32</v>
      </c>
      <c r="W4" s="399" t="s">
        <v>33</v>
      </c>
      <c r="X4" s="399" t="s">
        <v>34</v>
      </c>
      <c r="Y4" s="400" t="s">
        <v>35</v>
      </c>
      <c r="Z4" s="401"/>
      <c r="AA4" s="402"/>
      <c r="AB4" s="403" t="s">
        <v>36</v>
      </c>
      <c r="AC4" s="401"/>
      <c r="AD4" s="402"/>
    </row>
    <row r="5" spans="1:30" s="37" customFormat="1" ht="72" x14ac:dyDescent="0.2">
      <c r="A5" s="238" t="s">
        <v>0</v>
      </c>
      <c r="B5" s="238" t="s">
        <v>1</v>
      </c>
      <c r="C5" s="239" t="s">
        <v>2</v>
      </c>
      <c r="D5" s="239" t="s">
        <v>3</v>
      </c>
      <c r="E5" s="240" t="s">
        <v>4</v>
      </c>
      <c r="F5" s="240" t="s">
        <v>5</v>
      </c>
      <c r="G5" s="240" t="s">
        <v>6</v>
      </c>
      <c r="H5" s="229" t="s">
        <v>261</v>
      </c>
      <c r="I5" s="229" t="s">
        <v>262</v>
      </c>
      <c r="J5" s="229" t="s">
        <v>277</v>
      </c>
      <c r="K5" s="241" t="s">
        <v>278</v>
      </c>
      <c r="L5" s="374" t="s">
        <v>37</v>
      </c>
      <c r="M5" s="374" t="s">
        <v>38</v>
      </c>
      <c r="N5" s="374" t="s">
        <v>37</v>
      </c>
      <c r="O5" s="374" t="s">
        <v>38</v>
      </c>
      <c r="P5" s="374" t="s">
        <v>37</v>
      </c>
      <c r="Q5" s="374" t="s">
        <v>38</v>
      </c>
      <c r="R5" s="374" t="s">
        <v>37</v>
      </c>
      <c r="S5" s="374" t="s">
        <v>38</v>
      </c>
      <c r="T5" s="374" t="s">
        <v>37</v>
      </c>
      <c r="U5" s="374" t="s">
        <v>38</v>
      </c>
      <c r="V5" s="399"/>
      <c r="W5" s="399"/>
      <c r="X5" s="399"/>
      <c r="Y5" s="243" t="s">
        <v>39</v>
      </c>
      <c r="Z5" s="244" t="s">
        <v>40</v>
      </c>
      <c r="AA5" s="245" t="s">
        <v>41</v>
      </c>
      <c r="AB5" s="246" t="s">
        <v>39</v>
      </c>
      <c r="AC5" s="244" t="s">
        <v>40</v>
      </c>
      <c r="AD5" s="245" t="s">
        <v>41</v>
      </c>
    </row>
    <row r="6" spans="1:30" s="228" customFormat="1" ht="45.75" thickBot="1" x14ac:dyDescent="0.3">
      <c r="A6" s="150" t="s">
        <v>49</v>
      </c>
      <c r="B6" s="116" t="s">
        <v>276</v>
      </c>
      <c r="C6" s="375" t="s">
        <v>281</v>
      </c>
      <c r="D6" s="375" t="s">
        <v>62</v>
      </c>
      <c r="E6" s="375" t="s">
        <v>49</v>
      </c>
      <c r="F6" s="375" t="s">
        <v>53</v>
      </c>
      <c r="G6" s="375"/>
      <c r="H6" s="376">
        <v>488</v>
      </c>
      <c r="I6" s="163">
        <v>0</v>
      </c>
      <c r="J6" s="200">
        <f>H6+I6</f>
        <v>488</v>
      </c>
      <c r="K6" s="164">
        <v>4</v>
      </c>
      <c r="L6" s="153"/>
      <c r="M6" s="153"/>
      <c r="N6" s="153">
        <v>1</v>
      </c>
      <c r="O6" s="153">
        <v>4.5</v>
      </c>
      <c r="P6" s="153"/>
      <c r="Q6" s="153"/>
      <c r="R6" s="153"/>
      <c r="S6" s="153"/>
      <c r="T6" s="153"/>
      <c r="U6" s="153"/>
      <c r="V6" s="26"/>
      <c r="W6" s="154">
        <f t="shared" ref="W6:X6" si="0">L6+N6+P6+R6+T6</f>
        <v>1</v>
      </c>
      <c r="X6" s="154">
        <f t="shared" si="0"/>
        <v>4.5</v>
      </c>
      <c r="Y6" s="155" t="s">
        <v>54</v>
      </c>
      <c r="Z6" s="26">
        <v>10</v>
      </c>
      <c r="AA6" s="26">
        <v>1</v>
      </c>
      <c r="AB6" s="26"/>
      <c r="AC6" s="26"/>
      <c r="AD6" s="26"/>
    </row>
    <row r="7" spans="1:30" ht="15.75" thickBot="1" x14ac:dyDescent="0.3">
      <c r="A7" s="4" t="s">
        <v>46</v>
      </c>
      <c r="B7" s="5"/>
      <c r="C7" s="5"/>
      <c r="D7" s="5"/>
      <c r="E7" s="5"/>
      <c r="F7" s="5"/>
      <c r="G7" s="5"/>
      <c r="H7" s="5"/>
      <c r="I7" s="5"/>
      <c r="J7" s="201">
        <f>SUM(J6)</f>
        <v>488</v>
      </c>
      <c r="K7" s="8">
        <f>SUM(K6:K6)</f>
        <v>4</v>
      </c>
      <c r="L7" s="5"/>
      <c r="M7" s="5"/>
      <c r="N7" s="5">
        <f>SUM(N6)</f>
        <v>1</v>
      </c>
      <c r="O7" s="5">
        <f>SUM(O6)</f>
        <v>4.5</v>
      </c>
      <c r="P7" s="5"/>
      <c r="Q7" s="5"/>
      <c r="R7" s="5"/>
      <c r="S7" s="5"/>
      <c r="T7" s="5"/>
      <c r="U7" s="5"/>
      <c r="V7" s="5"/>
      <c r="W7" s="21">
        <f>SUM(W6:W6)</f>
        <v>1</v>
      </c>
      <c r="X7" s="21">
        <f>SUM(X6:X6)</f>
        <v>4.5</v>
      </c>
      <c r="Y7" s="5"/>
      <c r="Z7" s="5"/>
      <c r="AA7" s="5"/>
      <c r="AB7" s="5"/>
      <c r="AC7" s="5"/>
      <c r="AD7" s="6"/>
    </row>
    <row r="9" spans="1:30" x14ac:dyDescent="0.25">
      <c r="H9" s="1"/>
    </row>
    <row r="10" spans="1:30" x14ac:dyDescent="0.25">
      <c r="H10" s="1"/>
    </row>
    <row r="11" spans="1:30" x14ac:dyDescent="0.25">
      <c r="H11" s="1"/>
    </row>
    <row r="12" spans="1:30" x14ac:dyDescent="0.25">
      <c r="H12" s="2"/>
    </row>
  </sheetData>
  <sheetProtection password="9080" sheet="1" objects="1" scenarios="1" selectLockedCells="1" selectUnlockedCells="1"/>
  <mergeCells count="13">
    <mergeCell ref="X4:X5"/>
    <mergeCell ref="Y4:AA4"/>
    <mergeCell ref="AB4:AD4"/>
    <mergeCell ref="A3:K4"/>
    <mergeCell ref="L3:X3"/>
    <mergeCell ref="Y3:AD3"/>
    <mergeCell ref="L4:M4"/>
    <mergeCell ref="N4:O4"/>
    <mergeCell ref="P4:Q4"/>
    <mergeCell ref="R4:S4"/>
    <mergeCell ref="T4:U4"/>
    <mergeCell ref="V4:V5"/>
    <mergeCell ref="W4:W5"/>
  </mergeCells>
  <dataValidations count="1">
    <dataValidation type="list" allowBlank="1" showInputMessage="1" showErrorMessage="1" sqref="Y6">
      <formula1>#REF!</formula1>
    </dataValidation>
  </dataValidations>
  <pageMargins left="0.7" right="0.7" top="0.75" bottom="0.75" header="0.3" footer="0.3"/>
  <pageSetup paperSize="9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pane ySplit="6" topLeftCell="A7" activePane="bottomLeft" state="frozen"/>
      <selection activeCell="D6" sqref="D6"/>
      <selection pane="bottomLeft" activeCell="F14" sqref="F14"/>
    </sheetView>
  </sheetViews>
  <sheetFormatPr defaultRowHeight="15" x14ac:dyDescent="0.25"/>
  <cols>
    <col min="1" max="1" width="18.5703125" bestFit="1" customWidth="1"/>
    <col min="2" max="2" width="20" bestFit="1" customWidth="1"/>
    <col min="3" max="3" width="11.28515625" customWidth="1"/>
    <col min="8" max="8" width="10.85546875" style="18" customWidth="1"/>
    <col min="9" max="9" width="11.7109375" customWidth="1"/>
    <col min="24" max="24" width="11.140625" customWidth="1"/>
    <col min="27" max="27" width="10.5703125" customWidth="1"/>
    <col min="255" max="255" width="20.140625" bestFit="1" customWidth="1"/>
    <col min="257" max="257" width="18.5703125" bestFit="1" customWidth="1"/>
    <col min="258" max="258" width="20" bestFit="1" customWidth="1"/>
    <col min="511" max="511" width="20.140625" bestFit="1" customWidth="1"/>
    <col min="513" max="513" width="18.5703125" bestFit="1" customWidth="1"/>
    <col min="514" max="514" width="20" bestFit="1" customWidth="1"/>
    <col min="767" max="767" width="20.140625" bestFit="1" customWidth="1"/>
    <col min="769" max="769" width="18.5703125" bestFit="1" customWidth="1"/>
    <col min="770" max="770" width="20" bestFit="1" customWidth="1"/>
    <col min="1023" max="1023" width="20.140625" bestFit="1" customWidth="1"/>
    <col min="1025" max="1025" width="18.5703125" bestFit="1" customWidth="1"/>
    <col min="1026" max="1026" width="20" bestFit="1" customWidth="1"/>
    <col min="1279" max="1279" width="20.140625" bestFit="1" customWidth="1"/>
    <col min="1281" max="1281" width="18.5703125" bestFit="1" customWidth="1"/>
    <col min="1282" max="1282" width="20" bestFit="1" customWidth="1"/>
    <col min="1535" max="1535" width="20.140625" bestFit="1" customWidth="1"/>
    <col min="1537" max="1537" width="18.5703125" bestFit="1" customWidth="1"/>
    <col min="1538" max="1538" width="20" bestFit="1" customWidth="1"/>
    <col min="1791" max="1791" width="20.140625" bestFit="1" customWidth="1"/>
    <col min="1793" max="1793" width="18.5703125" bestFit="1" customWidth="1"/>
    <col min="1794" max="1794" width="20" bestFit="1" customWidth="1"/>
    <col min="2047" max="2047" width="20.140625" bestFit="1" customWidth="1"/>
    <col min="2049" max="2049" width="18.5703125" bestFit="1" customWidth="1"/>
    <col min="2050" max="2050" width="20" bestFit="1" customWidth="1"/>
    <col min="2303" max="2303" width="20.140625" bestFit="1" customWidth="1"/>
    <col min="2305" max="2305" width="18.5703125" bestFit="1" customWidth="1"/>
    <col min="2306" max="2306" width="20" bestFit="1" customWidth="1"/>
    <col min="2559" max="2559" width="20.140625" bestFit="1" customWidth="1"/>
    <col min="2561" max="2561" width="18.5703125" bestFit="1" customWidth="1"/>
    <col min="2562" max="2562" width="20" bestFit="1" customWidth="1"/>
    <col min="2815" max="2815" width="20.140625" bestFit="1" customWidth="1"/>
    <col min="2817" max="2817" width="18.5703125" bestFit="1" customWidth="1"/>
    <col min="2818" max="2818" width="20" bestFit="1" customWidth="1"/>
    <col min="3071" max="3071" width="20.140625" bestFit="1" customWidth="1"/>
    <col min="3073" max="3073" width="18.5703125" bestFit="1" customWidth="1"/>
    <col min="3074" max="3074" width="20" bestFit="1" customWidth="1"/>
    <col min="3327" max="3327" width="20.140625" bestFit="1" customWidth="1"/>
    <col min="3329" max="3329" width="18.5703125" bestFit="1" customWidth="1"/>
    <col min="3330" max="3330" width="20" bestFit="1" customWidth="1"/>
    <col min="3583" max="3583" width="20.140625" bestFit="1" customWidth="1"/>
    <col min="3585" max="3585" width="18.5703125" bestFit="1" customWidth="1"/>
    <col min="3586" max="3586" width="20" bestFit="1" customWidth="1"/>
    <col min="3839" max="3839" width="20.140625" bestFit="1" customWidth="1"/>
    <col min="3841" max="3841" width="18.5703125" bestFit="1" customWidth="1"/>
    <col min="3842" max="3842" width="20" bestFit="1" customWidth="1"/>
    <col min="4095" max="4095" width="20.140625" bestFit="1" customWidth="1"/>
    <col min="4097" max="4097" width="18.5703125" bestFit="1" customWidth="1"/>
    <col min="4098" max="4098" width="20" bestFit="1" customWidth="1"/>
    <col min="4351" max="4351" width="20.140625" bestFit="1" customWidth="1"/>
    <col min="4353" max="4353" width="18.5703125" bestFit="1" customWidth="1"/>
    <col min="4354" max="4354" width="20" bestFit="1" customWidth="1"/>
    <col min="4607" max="4607" width="20.140625" bestFit="1" customWidth="1"/>
    <col min="4609" max="4609" width="18.5703125" bestFit="1" customWidth="1"/>
    <col min="4610" max="4610" width="20" bestFit="1" customWidth="1"/>
    <col min="4863" max="4863" width="20.140625" bestFit="1" customWidth="1"/>
    <col min="4865" max="4865" width="18.5703125" bestFit="1" customWidth="1"/>
    <col min="4866" max="4866" width="20" bestFit="1" customWidth="1"/>
    <col min="5119" max="5119" width="20.140625" bestFit="1" customWidth="1"/>
    <col min="5121" max="5121" width="18.5703125" bestFit="1" customWidth="1"/>
    <col min="5122" max="5122" width="20" bestFit="1" customWidth="1"/>
    <col min="5375" max="5375" width="20.140625" bestFit="1" customWidth="1"/>
    <col min="5377" max="5377" width="18.5703125" bestFit="1" customWidth="1"/>
    <col min="5378" max="5378" width="20" bestFit="1" customWidth="1"/>
    <col min="5631" max="5631" width="20.140625" bestFit="1" customWidth="1"/>
    <col min="5633" max="5633" width="18.5703125" bestFit="1" customWidth="1"/>
    <col min="5634" max="5634" width="20" bestFit="1" customWidth="1"/>
    <col min="5887" max="5887" width="20.140625" bestFit="1" customWidth="1"/>
    <col min="5889" max="5889" width="18.5703125" bestFit="1" customWidth="1"/>
    <col min="5890" max="5890" width="20" bestFit="1" customWidth="1"/>
    <col min="6143" max="6143" width="20.140625" bestFit="1" customWidth="1"/>
    <col min="6145" max="6145" width="18.5703125" bestFit="1" customWidth="1"/>
    <col min="6146" max="6146" width="20" bestFit="1" customWidth="1"/>
    <col min="6399" max="6399" width="20.140625" bestFit="1" customWidth="1"/>
    <col min="6401" max="6401" width="18.5703125" bestFit="1" customWidth="1"/>
    <col min="6402" max="6402" width="20" bestFit="1" customWidth="1"/>
    <col min="6655" max="6655" width="20.140625" bestFit="1" customWidth="1"/>
    <col min="6657" max="6657" width="18.5703125" bestFit="1" customWidth="1"/>
    <col min="6658" max="6658" width="20" bestFit="1" customWidth="1"/>
    <col min="6911" max="6911" width="20.140625" bestFit="1" customWidth="1"/>
    <col min="6913" max="6913" width="18.5703125" bestFit="1" customWidth="1"/>
    <col min="6914" max="6914" width="20" bestFit="1" customWidth="1"/>
    <col min="7167" max="7167" width="20.140625" bestFit="1" customWidth="1"/>
    <col min="7169" max="7169" width="18.5703125" bestFit="1" customWidth="1"/>
    <col min="7170" max="7170" width="20" bestFit="1" customWidth="1"/>
    <col min="7423" max="7423" width="20.140625" bestFit="1" customWidth="1"/>
    <col min="7425" max="7425" width="18.5703125" bestFit="1" customWidth="1"/>
    <col min="7426" max="7426" width="20" bestFit="1" customWidth="1"/>
    <col min="7679" max="7679" width="20.140625" bestFit="1" customWidth="1"/>
    <col min="7681" max="7681" width="18.5703125" bestFit="1" customWidth="1"/>
    <col min="7682" max="7682" width="20" bestFit="1" customWidth="1"/>
    <col min="7935" max="7935" width="20.140625" bestFit="1" customWidth="1"/>
    <col min="7937" max="7937" width="18.5703125" bestFit="1" customWidth="1"/>
    <col min="7938" max="7938" width="20" bestFit="1" customWidth="1"/>
    <col min="8191" max="8191" width="20.140625" bestFit="1" customWidth="1"/>
    <col min="8193" max="8193" width="18.5703125" bestFit="1" customWidth="1"/>
    <col min="8194" max="8194" width="20" bestFit="1" customWidth="1"/>
    <col min="8447" max="8447" width="20.140625" bestFit="1" customWidth="1"/>
    <col min="8449" max="8449" width="18.5703125" bestFit="1" customWidth="1"/>
    <col min="8450" max="8450" width="20" bestFit="1" customWidth="1"/>
    <col min="8703" max="8703" width="20.140625" bestFit="1" customWidth="1"/>
    <col min="8705" max="8705" width="18.5703125" bestFit="1" customWidth="1"/>
    <col min="8706" max="8706" width="20" bestFit="1" customWidth="1"/>
    <col min="8959" max="8959" width="20.140625" bestFit="1" customWidth="1"/>
    <col min="8961" max="8961" width="18.5703125" bestFit="1" customWidth="1"/>
    <col min="8962" max="8962" width="20" bestFit="1" customWidth="1"/>
    <col min="9215" max="9215" width="20.140625" bestFit="1" customWidth="1"/>
    <col min="9217" max="9217" width="18.5703125" bestFit="1" customWidth="1"/>
    <col min="9218" max="9218" width="20" bestFit="1" customWidth="1"/>
    <col min="9471" max="9471" width="20.140625" bestFit="1" customWidth="1"/>
    <col min="9473" max="9473" width="18.5703125" bestFit="1" customWidth="1"/>
    <col min="9474" max="9474" width="20" bestFit="1" customWidth="1"/>
    <col min="9727" max="9727" width="20.140625" bestFit="1" customWidth="1"/>
    <col min="9729" max="9729" width="18.5703125" bestFit="1" customWidth="1"/>
    <col min="9730" max="9730" width="20" bestFit="1" customWidth="1"/>
    <col min="9983" max="9983" width="20.140625" bestFit="1" customWidth="1"/>
    <col min="9985" max="9985" width="18.5703125" bestFit="1" customWidth="1"/>
    <col min="9986" max="9986" width="20" bestFit="1" customWidth="1"/>
    <col min="10239" max="10239" width="20.140625" bestFit="1" customWidth="1"/>
    <col min="10241" max="10241" width="18.5703125" bestFit="1" customWidth="1"/>
    <col min="10242" max="10242" width="20" bestFit="1" customWidth="1"/>
    <col min="10495" max="10495" width="20.140625" bestFit="1" customWidth="1"/>
    <col min="10497" max="10497" width="18.5703125" bestFit="1" customWidth="1"/>
    <col min="10498" max="10498" width="20" bestFit="1" customWidth="1"/>
    <col min="10751" max="10751" width="20.140625" bestFit="1" customWidth="1"/>
    <col min="10753" max="10753" width="18.5703125" bestFit="1" customWidth="1"/>
    <col min="10754" max="10754" width="20" bestFit="1" customWidth="1"/>
    <col min="11007" max="11007" width="20.140625" bestFit="1" customWidth="1"/>
    <col min="11009" max="11009" width="18.5703125" bestFit="1" customWidth="1"/>
    <col min="11010" max="11010" width="20" bestFit="1" customWidth="1"/>
    <col min="11263" max="11263" width="20.140625" bestFit="1" customWidth="1"/>
    <col min="11265" max="11265" width="18.5703125" bestFit="1" customWidth="1"/>
    <col min="11266" max="11266" width="20" bestFit="1" customWidth="1"/>
    <col min="11519" max="11519" width="20.140625" bestFit="1" customWidth="1"/>
    <col min="11521" max="11521" width="18.5703125" bestFit="1" customWidth="1"/>
    <col min="11522" max="11522" width="20" bestFit="1" customWidth="1"/>
    <col min="11775" max="11775" width="20.140625" bestFit="1" customWidth="1"/>
    <col min="11777" max="11777" width="18.5703125" bestFit="1" customWidth="1"/>
    <col min="11778" max="11778" width="20" bestFit="1" customWidth="1"/>
    <col min="12031" max="12031" width="20.140625" bestFit="1" customWidth="1"/>
    <col min="12033" max="12033" width="18.5703125" bestFit="1" customWidth="1"/>
    <col min="12034" max="12034" width="20" bestFit="1" customWidth="1"/>
    <col min="12287" max="12287" width="20.140625" bestFit="1" customWidth="1"/>
    <col min="12289" max="12289" width="18.5703125" bestFit="1" customWidth="1"/>
    <col min="12290" max="12290" width="20" bestFit="1" customWidth="1"/>
    <col min="12543" max="12543" width="20.140625" bestFit="1" customWidth="1"/>
    <col min="12545" max="12545" width="18.5703125" bestFit="1" customWidth="1"/>
    <col min="12546" max="12546" width="20" bestFit="1" customWidth="1"/>
    <col min="12799" max="12799" width="20.140625" bestFit="1" customWidth="1"/>
    <col min="12801" max="12801" width="18.5703125" bestFit="1" customWidth="1"/>
    <col min="12802" max="12802" width="20" bestFit="1" customWidth="1"/>
    <col min="13055" max="13055" width="20.140625" bestFit="1" customWidth="1"/>
    <col min="13057" max="13057" width="18.5703125" bestFit="1" customWidth="1"/>
    <col min="13058" max="13058" width="20" bestFit="1" customWidth="1"/>
    <col min="13311" max="13311" width="20.140625" bestFit="1" customWidth="1"/>
    <col min="13313" max="13313" width="18.5703125" bestFit="1" customWidth="1"/>
    <col min="13314" max="13314" width="20" bestFit="1" customWidth="1"/>
    <col min="13567" max="13567" width="20.140625" bestFit="1" customWidth="1"/>
    <col min="13569" max="13569" width="18.5703125" bestFit="1" customWidth="1"/>
    <col min="13570" max="13570" width="20" bestFit="1" customWidth="1"/>
    <col min="13823" max="13823" width="20.140625" bestFit="1" customWidth="1"/>
    <col min="13825" max="13825" width="18.5703125" bestFit="1" customWidth="1"/>
    <col min="13826" max="13826" width="20" bestFit="1" customWidth="1"/>
    <col min="14079" max="14079" width="20.140625" bestFit="1" customWidth="1"/>
    <col min="14081" max="14081" width="18.5703125" bestFit="1" customWidth="1"/>
    <col min="14082" max="14082" width="20" bestFit="1" customWidth="1"/>
    <col min="14335" max="14335" width="20.140625" bestFit="1" customWidth="1"/>
    <col min="14337" max="14337" width="18.5703125" bestFit="1" customWidth="1"/>
    <col min="14338" max="14338" width="20" bestFit="1" customWidth="1"/>
    <col min="14591" max="14591" width="20.140625" bestFit="1" customWidth="1"/>
    <col min="14593" max="14593" width="18.5703125" bestFit="1" customWidth="1"/>
    <col min="14594" max="14594" width="20" bestFit="1" customWidth="1"/>
    <col min="14847" max="14847" width="20.140625" bestFit="1" customWidth="1"/>
    <col min="14849" max="14849" width="18.5703125" bestFit="1" customWidth="1"/>
    <col min="14850" max="14850" width="20" bestFit="1" customWidth="1"/>
    <col min="15103" max="15103" width="20.140625" bestFit="1" customWidth="1"/>
    <col min="15105" max="15105" width="18.5703125" bestFit="1" customWidth="1"/>
    <col min="15106" max="15106" width="20" bestFit="1" customWidth="1"/>
    <col min="15359" max="15359" width="20.140625" bestFit="1" customWidth="1"/>
    <col min="15361" max="15361" width="18.5703125" bestFit="1" customWidth="1"/>
    <col min="15362" max="15362" width="20" bestFit="1" customWidth="1"/>
    <col min="15615" max="15615" width="20.140625" bestFit="1" customWidth="1"/>
    <col min="15617" max="15617" width="18.5703125" bestFit="1" customWidth="1"/>
    <col min="15618" max="15618" width="20" bestFit="1" customWidth="1"/>
    <col min="15871" max="15871" width="20.140625" bestFit="1" customWidth="1"/>
    <col min="15873" max="15873" width="18.5703125" bestFit="1" customWidth="1"/>
    <col min="15874" max="15874" width="20" bestFit="1" customWidth="1"/>
    <col min="16127" max="16127" width="20.140625" bestFit="1" customWidth="1"/>
    <col min="16129" max="16129" width="18.5703125" bestFit="1" customWidth="1"/>
    <col min="16130" max="16130" width="20" bestFit="1" customWidth="1"/>
  </cols>
  <sheetData>
    <row r="1" spans="1:28" ht="18.75" customHeight="1" x14ac:dyDescent="0.25">
      <c r="A1" s="3" t="s">
        <v>44</v>
      </c>
    </row>
    <row r="2" spans="1:28" ht="16.5" customHeight="1" x14ac:dyDescent="0.25">
      <c r="A2" s="410" t="s">
        <v>260</v>
      </c>
      <c r="B2" s="411"/>
      <c r="C2" s="411"/>
    </row>
    <row r="3" spans="1:28" s="19" customFormat="1" ht="15.75" customHeight="1" thickBot="1" x14ac:dyDescent="0.3"/>
    <row r="4" spans="1:28" s="37" customFormat="1" ht="19.5" customHeight="1" thickBot="1" x14ac:dyDescent="0.25">
      <c r="A4" s="414" t="s">
        <v>25</v>
      </c>
      <c r="B4" s="415"/>
      <c r="C4" s="415"/>
      <c r="D4" s="415"/>
      <c r="E4" s="415"/>
      <c r="F4" s="415"/>
      <c r="G4" s="415"/>
      <c r="H4" s="415"/>
      <c r="I4" s="416"/>
      <c r="J4" s="420" t="s">
        <v>26</v>
      </c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2"/>
      <c r="W4" s="423" t="s">
        <v>271</v>
      </c>
      <c r="X4" s="424"/>
      <c r="Y4" s="424"/>
      <c r="Z4" s="424"/>
      <c r="AA4" s="424"/>
      <c r="AB4" s="425"/>
    </row>
    <row r="5" spans="1:28" s="37" customFormat="1" ht="23.25" customHeight="1" thickBot="1" x14ac:dyDescent="0.25">
      <c r="A5" s="417"/>
      <c r="B5" s="418"/>
      <c r="C5" s="418"/>
      <c r="D5" s="418"/>
      <c r="E5" s="418"/>
      <c r="F5" s="418"/>
      <c r="G5" s="418"/>
      <c r="H5" s="418"/>
      <c r="I5" s="419"/>
      <c r="J5" s="426" t="s">
        <v>27</v>
      </c>
      <c r="K5" s="427"/>
      <c r="L5" s="427" t="s">
        <v>28</v>
      </c>
      <c r="M5" s="427"/>
      <c r="N5" s="427" t="s">
        <v>29</v>
      </c>
      <c r="O5" s="427"/>
      <c r="P5" s="427" t="s">
        <v>30</v>
      </c>
      <c r="Q5" s="427"/>
      <c r="R5" s="427" t="s">
        <v>31</v>
      </c>
      <c r="S5" s="427"/>
      <c r="T5" s="427" t="s">
        <v>267</v>
      </c>
      <c r="U5" s="427" t="s">
        <v>268</v>
      </c>
      <c r="V5" s="412" t="s">
        <v>269</v>
      </c>
      <c r="W5" s="387" t="s">
        <v>35</v>
      </c>
      <c r="X5" s="388"/>
      <c r="Y5" s="388"/>
      <c r="Z5" s="388" t="s">
        <v>36</v>
      </c>
      <c r="AA5" s="388"/>
      <c r="AB5" s="389"/>
    </row>
    <row r="6" spans="1:28" s="37" customFormat="1" ht="54" customHeight="1" thickBot="1" x14ac:dyDescent="0.25">
      <c r="A6" s="49" t="s">
        <v>2</v>
      </c>
      <c r="B6" s="50" t="s">
        <v>3</v>
      </c>
      <c r="C6" s="50" t="s">
        <v>5</v>
      </c>
      <c r="D6" s="51" t="s">
        <v>6</v>
      </c>
      <c r="E6" s="52" t="s">
        <v>261</v>
      </c>
      <c r="F6" s="53" t="s">
        <v>262</v>
      </c>
      <c r="G6" s="54" t="s">
        <v>263</v>
      </c>
      <c r="H6" s="54" t="s">
        <v>47</v>
      </c>
      <c r="I6" s="55" t="s">
        <v>264</v>
      </c>
      <c r="J6" s="96" t="s">
        <v>265</v>
      </c>
      <c r="K6" s="97" t="s">
        <v>266</v>
      </c>
      <c r="L6" s="97" t="s">
        <v>265</v>
      </c>
      <c r="M6" s="97" t="s">
        <v>266</v>
      </c>
      <c r="N6" s="97" t="s">
        <v>265</v>
      </c>
      <c r="O6" s="97" t="s">
        <v>266</v>
      </c>
      <c r="P6" s="97" t="s">
        <v>265</v>
      </c>
      <c r="Q6" s="97" t="s">
        <v>266</v>
      </c>
      <c r="R6" s="97" t="s">
        <v>265</v>
      </c>
      <c r="S6" s="97" t="s">
        <v>266</v>
      </c>
      <c r="T6" s="428"/>
      <c r="U6" s="428"/>
      <c r="V6" s="413"/>
      <c r="W6" s="101" t="s">
        <v>39</v>
      </c>
      <c r="X6" s="102" t="s">
        <v>270</v>
      </c>
      <c r="Y6" s="102" t="s">
        <v>41</v>
      </c>
      <c r="Z6" s="103" t="s">
        <v>39</v>
      </c>
      <c r="AA6" s="102" t="s">
        <v>270</v>
      </c>
      <c r="AB6" s="104" t="s">
        <v>41</v>
      </c>
    </row>
    <row r="7" spans="1:28" ht="21" x14ac:dyDescent="0.25">
      <c r="A7" s="57" t="s">
        <v>73</v>
      </c>
      <c r="B7" s="58" t="s">
        <v>74</v>
      </c>
      <c r="C7" s="58" t="s">
        <v>75</v>
      </c>
      <c r="D7" s="59" t="s">
        <v>76</v>
      </c>
      <c r="E7" s="204">
        <v>619</v>
      </c>
      <c r="F7" s="205">
        <v>176</v>
      </c>
      <c r="G7" s="205">
        <v>200</v>
      </c>
      <c r="H7" s="205">
        <f>E7+F7+G7</f>
        <v>995</v>
      </c>
      <c r="I7" s="206">
        <v>32</v>
      </c>
      <c r="J7" s="79"/>
      <c r="K7" s="80"/>
      <c r="L7" s="80">
        <v>2</v>
      </c>
      <c r="M7" s="81">
        <v>15</v>
      </c>
      <c r="N7" s="80"/>
      <c r="O7" s="80"/>
      <c r="P7" s="80"/>
      <c r="Q7" s="80"/>
      <c r="R7" s="80"/>
      <c r="S7" s="80"/>
      <c r="T7" s="82"/>
      <c r="U7" s="83">
        <f>L7</f>
        <v>2</v>
      </c>
      <c r="V7" s="84">
        <f>M7</f>
        <v>15</v>
      </c>
      <c r="W7" s="98" t="s">
        <v>122</v>
      </c>
      <c r="X7" s="99">
        <v>110</v>
      </c>
      <c r="Y7" s="99">
        <v>3</v>
      </c>
      <c r="Z7" s="99"/>
      <c r="AA7" s="99"/>
      <c r="AB7" s="100"/>
    </row>
    <row r="8" spans="1:28" ht="21" x14ac:dyDescent="0.25">
      <c r="A8" s="43" t="s">
        <v>77</v>
      </c>
      <c r="B8" s="28" t="s">
        <v>78</v>
      </c>
      <c r="C8" s="28" t="s">
        <v>79</v>
      </c>
      <c r="D8" s="60" t="s">
        <v>76</v>
      </c>
      <c r="E8" s="207">
        <v>986</v>
      </c>
      <c r="F8" s="208">
        <v>124</v>
      </c>
      <c r="G8" s="208">
        <v>710</v>
      </c>
      <c r="H8" s="208">
        <f t="shared" ref="H8:H17" si="0">E8+F8+G8</f>
        <v>1820</v>
      </c>
      <c r="I8" s="209">
        <v>62</v>
      </c>
      <c r="J8" s="85"/>
      <c r="K8" s="30"/>
      <c r="L8" s="30">
        <v>2</v>
      </c>
      <c r="M8" s="39">
        <v>23</v>
      </c>
      <c r="N8" s="30"/>
      <c r="O8" s="30"/>
      <c r="P8" s="30"/>
      <c r="Q8" s="30"/>
      <c r="R8" s="30"/>
      <c r="S8" s="30"/>
      <c r="T8" s="31"/>
      <c r="U8" s="32">
        <f t="shared" ref="U8:V17" si="1">L8</f>
        <v>2</v>
      </c>
      <c r="V8" s="86">
        <f t="shared" si="1"/>
        <v>23</v>
      </c>
      <c r="W8" s="76" t="s">
        <v>122</v>
      </c>
      <c r="X8" s="33">
        <v>170</v>
      </c>
      <c r="Y8" s="33">
        <v>3</v>
      </c>
      <c r="Z8" s="33"/>
      <c r="AA8" s="33"/>
      <c r="AB8" s="44"/>
    </row>
    <row r="9" spans="1:28" ht="21" x14ac:dyDescent="0.25">
      <c r="A9" s="41" t="s">
        <v>80</v>
      </c>
      <c r="B9" s="27" t="s">
        <v>81</v>
      </c>
      <c r="C9" s="27" t="s">
        <v>82</v>
      </c>
      <c r="D9" s="61" t="s">
        <v>83</v>
      </c>
      <c r="E9" s="210">
        <v>537</v>
      </c>
      <c r="F9" s="211">
        <v>218</v>
      </c>
      <c r="G9" s="211">
        <v>200</v>
      </c>
      <c r="H9" s="211">
        <f t="shared" si="0"/>
        <v>955</v>
      </c>
      <c r="I9" s="212">
        <v>13</v>
      </c>
      <c r="J9" s="87"/>
      <c r="K9" s="23"/>
      <c r="L9" s="23">
        <v>1</v>
      </c>
      <c r="M9" s="38">
        <v>12</v>
      </c>
      <c r="N9" s="23"/>
      <c r="O9" s="23"/>
      <c r="P9" s="23"/>
      <c r="Q9" s="23"/>
      <c r="R9" s="23"/>
      <c r="S9" s="23"/>
      <c r="T9" s="24"/>
      <c r="U9" s="25">
        <f t="shared" si="1"/>
        <v>1</v>
      </c>
      <c r="V9" s="88">
        <f t="shared" si="1"/>
        <v>12</v>
      </c>
      <c r="W9" s="77" t="s">
        <v>122</v>
      </c>
      <c r="X9" s="26">
        <v>33</v>
      </c>
      <c r="Y9" s="26">
        <v>3</v>
      </c>
      <c r="Z9" s="26"/>
      <c r="AA9" s="26"/>
      <c r="AB9" s="42"/>
    </row>
    <row r="10" spans="1:28" ht="21" x14ac:dyDescent="0.25">
      <c r="A10" s="43" t="s">
        <v>84</v>
      </c>
      <c r="B10" s="28" t="s">
        <v>85</v>
      </c>
      <c r="C10" s="28" t="s">
        <v>86</v>
      </c>
      <c r="D10" s="60" t="s">
        <v>83</v>
      </c>
      <c r="E10" s="207">
        <v>2214</v>
      </c>
      <c r="F10" s="208">
        <v>426</v>
      </c>
      <c r="G10" s="208">
        <v>1085</v>
      </c>
      <c r="H10" s="208">
        <f t="shared" si="0"/>
        <v>3725</v>
      </c>
      <c r="I10" s="209">
        <v>145</v>
      </c>
      <c r="J10" s="85"/>
      <c r="K10" s="30"/>
      <c r="L10" s="30">
        <v>2</v>
      </c>
      <c r="M10" s="39">
        <v>39.75</v>
      </c>
      <c r="N10" s="30">
        <v>1</v>
      </c>
      <c r="O10" s="39">
        <v>2.5</v>
      </c>
      <c r="P10" s="30"/>
      <c r="Q10" s="30"/>
      <c r="R10" s="30"/>
      <c r="S10" s="30"/>
      <c r="T10" s="31"/>
      <c r="U10" s="32">
        <f>L10+N10</f>
        <v>3</v>
      </c>
      <c r="V10" s="86">
        <f>M10+O10</f>
        <v>42.25</v>
      </c>
      <c r="W10" s="76" t="s">
        <v>122</v>
      </c>
      <c r="X10" s="33">
        <v>124</v>
      </c>
      <c r="Y10" s="33">
        <v>6</v>
      </c>
      <c r="Z10" s="33"/>
      <c r="AA10" s="33"/>
      <c r="AB10" s="44"/>
    </row>
    <row r="11" spans="1:28" ht="21" x14ac:dyDescent="0.25">
      <c r="A11" s="41" t="s">
        <v>87</v>
      </c>
      <c r="B11" s="27" t="s">
        <v>88</v>
      </c>
      <c r="C11" s="27" t="s">
        <v>89</v>
      </c>
      <c r="D11" s="61" t="s">
        <v>90</v>
      </c>
      <c r="E11" s="210">
        <v>1687</v>
      </c>
      <c r="F11" s="211">
        <v>328</v>
      </c>
      <c r="G11" s="211">
        <v>1065</v>
      </c>
      <c r="H11" s="211">
        <f t="shared" si="0"/>
        <v>3080</v>
      </c>
      <c r="I11" s="212">
        <v>132</v>
      </c>
      <c r="J11" s="87"/>
      <c r="K11" s="23"/>
      <c r="L11" s="23">
        <v>2</v>
      </c>
      <c r="M11" s="38">
        <v>38.75</v>
      </c>
      <c r="N11" s="23"/>
      <c r="O11" s="38"/>
      <c r="P11" s="23"/>
      <c r="Q11" s="23"/>
      <c r="R11" s="23"/>
      <c r="S11" s="23"/>
      <c r="T11" s="24"/>
      <c r="U11" s="25">
        <f t="shared" si="1"/>
        <v>2</v>
      </c>
      <c r="V11" s="88">
        <f t="shared" si="1"/>
        <v>38.75</v>
      </c>
      <c r="W11" s="77" t="s">
        <v>122</v>
      </c>
      <c r="X11" s="26">
        <v>500</v>
      </c>
      <c r="Y11" s="26">
        <v>4</v>
      </c>
      <c r="Z11" s="26"/>
      <c r="AA11" s="26"/>
      <c r="AB11" s="42"/>
    </row>
    <row r="12" spans="1:28" ht="21" x14ac:dyDescent="0.25">
      <c r="A12" s="43" t="s">
        <v>91</v>
      </c>
      <c r="B12" s="28" t="s">
        <v>92</v>
      </c>
      <c r="C12" s="28" t="s">
        <v>89</v>
      </c>
      <c r="D12" s="60" t="s">
        <v>90</v>
      </c>
      <c r="E12" s="207">
        <v>1987</v>
      </c>
      <c r="F12" s="208">
        <v>0</v>
      </c>
      <c r="G12" s="208">
        <v>797</v>
      </c>
      <c r="H12" s="208">
        <f t="shared" si="0"/>
        <v>2784</v>
      </c>
      <c r="I12" s="209">
        <v>128</v>
      </c>
      <c r="J12" s="89"/>
      <c r="K12" s="34"/>
      <c r="L12" s="34">
        <v>2</v>
      </c>
      <c r="M12" s="40">
        <v>40.5</v>
      </c>
      <c r="N12" s="34"/>
      <c r="O12" s="40"/>
      <c r="P12" s="34"/>
      <c r="Q12" s="34"/>
      <c r="R12" s="34"/>
      <c r="S12" s="34"/>
      <c r="T12" s="34"/>
      <c r="U12" s="32">
        <f t="shared" si="1"/>
        <v>2</v>
      </c>
      <c r="V12" s="86">
        <f t="shared" si="1"/>
        <v>40.5</v>
      </c>
      <c r="W12" s="76" t="s">
        <v>122</v>
      </c>
      <c r="X12" s="35">
        <v>56</v>
      </c>
      <c r="Y12" s="35">
        <v>6</v>
      </c>
      <c r="Z12" s="35"/>
      <c r="AA12" s="35"/>
      <c r="AB12" s="45"/>
    </row>
    <row r="13" spans="1:28" ht="21" x14ac:dyDescent="0.25">
      <c r="A13" s="41" t="s">
        <v>93</v>
      </c>
      <c r="B13" s="27" t="s">
        <v>94</v>
      </c>
      <c r="C13" s="27" t="s">
        <v>95</v>
      </c>
      <c r="D13" s="61" t="s">
        <v>96</v>
      </c>
      <c r="E13" s="210">
        <v>3446</v>
      </c>
      <c r="F13" s="211">
        <v>1024</v>
      </c>
      <c r="G13" s="211">
        <v>2200</v>
      </c>
      <c r="H13" s="211">
        <f t="shared" si="0"/>
        <v>6670</v>
      </c>
      <c r="I13" s="212">
        <v>229</v>
      </c>
      <c r="J13" s="87"/>
      <c r="K13" s="23"/>
      <c r="L13" s="23">
        <v>2</v>
      </c>
      <c r="M13" s="38">
        <v>43.25</v>
      </c>
      <c r="N13" s="23">
        <v>1</v>
      </c>
      <c r="O13" s="38">
        <v>4.25</v>
      </c>
      <c r="P13" s="23"/>
      <c r="Q13" s="23"/>
      <c r="R13" s="23"/>
      <c r="S13" s="23"/>
      <c r="T13" s="24"/>
      <c r="U13" s="25">
        <f>L13+N13</f>
        <v>3</v>
      </c>
      <c r="V13" s="88">
        <f>M13+O13</f>
        <v>47.5</v>
      </c>
      <c r="W13" s="75" t="s">
        <v>122</v>
      </c>
      <c r="X13" s="26">
        <v>198</v>
      </c>
      <c r="Y13" s="26">
        <v>6</v>
      </c>
      <c r="Z13" s="26"/>
      <c r="AA13" s="26"/>
      <c r="AB13" s="42"/>
    </row>
    <row r="14" spans="1:28" ht="21" x14ac:dyDescent="0.25">
      <c r="A14" s="43" t="s">
        <v>98</v>
      </c>
      <c r="B14" s="28" t="s">
        <v>99</v>
      </c>
      <c r="C14" s="28" t="s">
        <v>100</v>
      </c>
      <c r="D14" s="60" t="s">
        <v>96</v>
      </c>
      <c r="E14" s="207">
        <v>501</v>
      </c>
      <c r="F14" s="208">
        <v>132</v>
      </c>
      <c r="G14" s="208">
        <v>192</v>
      </c>
      <c r="H14" s="208">
        <f t="shared" si="0"/>
        <v>825</v>
      </c>
      <c r="I14" s="209">
        <v>14</v>
      </c>
      <c r="J14" s="85"/>
      <c r="K14" s="30"/>
      <c r="L14" s="30">
        <v>1</v>
      </c>
      <c r="M14" s="39">
        <v>10</v>
      </c>
      <c r="N14" s="30"/>
      <c r="O14" s="30"/>
      <c r="P14" s="30"/>
      <c r="Q14" s="30"/>
      <c r="R14" s="30"/>
      <c r="S14" s="30"/>
      <c r="T14" s="31"/>
      <c r="U14" s="32">
        <f t="shared" si="1"/>
        <v>1</v>
      </c>
      <c r="V14" s="86">
        <f t="shared" si="1"/>
        <v>10</v>
      </c>
      <c r="W14" s="76" t="s">
        <v>122</v>
      </c>
      <c r="X14" s="33" t="s">
        <v>101</v>
      </c>
      <c r="Y14" s="33">
        <v>2</v>
      </c>
      <c r="Z14" s="33"/>
      <c r="AA14" s="33"/>
      <c r="AB14" s="44"/>
    </row>
    <row r="15" spans="1:28" ht="21" x14ac:dyDescent="0.25">
      <c r="A15" s="41" t="s">
        <v>102</v>
      </c>
      <c r="B15" s="27" t="s">
        <v>103</v>
      </c>
      <c r="C15" s="27" t="s">
        <v>104</v>
      </c>
      <c r="D15" s="61" t="s">
        <v>96</v>
      </c>
      <c r="E15" s="210">
        <v>522</v>
      </c>
      <c r="F15" s="211">
        <v>103</v>
      </c>
      <c r="G15" s="211">
        <v>215</v>
      </c>
      <c r="H15" s="211">
        <f t="shared" si="0"/>
        <v>840</v>
      </c>
      <c r="I15" s="212">
        <v>23</v>
      </c>
      <c r="J15" s="87"/>
      <c r="K15" s="23"/>
      <c r="L15" s="23">
        <v>1</v>
      </c>
      <c r="M15" s="38">
        <v>10</v>
      </c>
      <c r="N15" s="23"/>
      <c r="O15" s="23"/>
      <c r="P15" s="23"/>
      <c r="Q15" s="23"/>
      <c r="R15" s="23"/>
      <c r="S15" s="23"/>
      <c r="T15" s="24"/>
      <c r="U15" s="25">
        <f t="shared" si="1"/>
        <v>1</v>
      </c>
      <c r="V15" s="88">
        <f t="shared" si="1"/>
        <v>10</v>
      </c>
      <c r="W15" s="77" t="s">
        <v>122</v>
      </c>
      <c r="X15" s="26" t="s">
        <v>101</v>
      </c>
      <c r="Y15" s="26">
        <v>3</v>
      </c>
      <c r="Z15" s="26"/>
      <c r="AA15" s="26"/>
      <c r="AB15" s="42"/>
    </row>
    <row r="16" spans="1:28" ht="31.5" x14ac:dyDescent="0.25">
      <c r="A16" s="43" t="s">
        <v>105</v>
      </c>
      <c r="B16" s="28" t="s">
        <v>106</v>
      </c>
      <c r="C16" s="28" t="s">
        <v>107</v>
      </c>
      <c r="D16" s="60" t="s">
        <v>96</v>
      </c>
      <c r="E16" s="207">
        <v>700</v>
      </c>
      <c r="F16" s="208">
        <v>220</v>
      </c>
      <c r="G16" s="208">
        <v>270</v>
      </c>
      <c r="H16" s="208">
        <f t="shared" si="0"/>
        <v>1190</v>
      </c>
      <c r="I16" s="209">
        <v>33</v>
      </c>
      <c r="J16" s="85"/>
      <c r="K16" s="30"/>
      <c r="L16" s="30">
        <v>1</v>
      </c>
      <c r="M16" s="39">
        <v>16.25</v>
      </c>
      <c r="N16" s="30"/>
      <c r="O16" s="30"/>
      <c r="P16" s="30"/>
      <c r="Q16" s="30"/>
      <c r="R16" s="30"/>
      <c r="S16" s="30"/>
      <c r="T16" s="31"/>
      <c r="U16" s="32">
        <f t="shared" si="1"/>
        <v>1</v>
      </c>
      <c r="V16" s="86">
        <f t="shared" si="1"/>
        <v>16.25</v>
      </c>
      <c r="W16" s="76" t="s">
        <v>122</v>
      </c>
      <c r="X16" s="33">
        <v>60</v>
      </c>
      <c r="Y16" s="33">
        <v>1</v>
      </c>
      <c r="Z16" s="33"/>
      <c r="AA16" s="33"/>
      <c r="AB16" s="44"/>
    </row>
    <row r="17" spans="1:28" ht="21.75" thickBot="1" x14ac:dyDescent="0.3">
      <c r="A17" s="62" t="s">
        <v>108</v>
      </c>
      <c r="B17" s="63" t="s">
        <v>109</v>
      </c>
      <c r="C17" s="63" t="s">
        <v>110</v>
      </c>
      <c r="D17" s="64" t="s">
        <v>96</v>
      </c>
      <c r="E17" s="213">
        <v>87</v>
      </c>
      <c r="F17" s="214">
        <v>0</v>
      </c>
      <c r="G17" s="214">
        <v>29</v>
      </c>
      <c r="H17" s="214">
        <f t="shared" si="0"/>
        <v>116</v>
      </c>
      <c r="I17" s="215">
        <v>5</v>
      </c>
      <c r="J17" s="90"/>
      <c r="K17" s="91"/>
      <c r="L17" s="91">
        <v>1</v>
      </c>
      <c r="M17" s="92">
        <v>2.5</v>
      </c>
      <c r="N17" s="91"/>
      <c r="O17" s="91"/>
      <c r="P17" s="91"/>
      <c r="Q17" s="91"/>
      <c r="R17" s="91"/>
      <c r="S17" s="91"/>
      <c r="T17" s="93"/>
      <c r="U17" s="94">
        <f t="shared" si="1"/>
        <v>1</v>
      </c>
      <c r="V17" s="95">
        <f t="shared" si="1"/>
        <v>2.5</v>
      </c>
      <c r="W17" s="77" t="s">
        <v>122</v>
      </c>
      <c r="X17" s="26">
        <v>0</v>
      </c>
      <c r="Y17" s="26">
        <v>0</v>
      </c>
      <c r="Z17" s="26"/>
      <c r="AA17" s="26"/>
      <c r="AB17" s="42"/>
    </row>
    <row r="18" spans="1:28" ht="15.75" thickBot="1" x14ac:dyDescent="0.3">
      <c r="A18" s="109" t="s">
        <v>121</v>
      </c>
      <c r="B18" s="56"/>
      <c r="C18" s="56"/>
      <c r="D18" s="56"/>
      <c r="E18" s="216"/>
      <c r="F18" s="216"/>
      <c r="G18" s="216"/>
      <c r="H18" s="217">
        <f>SUM(H7:H17)</f>
        <v>23000</v>
      </c>
      <c r="I18" s="217">
        <f>SUM(I7:I17)</f>
        <v>816</v>
      </c>
      <c r="J18" s="78"/>
      <c r="K18" s="78"/>
      <c r="L18" s="78">
        <f>SUM(L7:L17)</f>
        <v>17</v>
      </c>
      <c r="M18" s="108">
        <f>SUM(M7:M17)</f>
        <v>251</v>
      </c>
      <c r="N18" s="78">
        <f>SUM(N7:N17)</f>
        <v>2</v>
      </c>
      <c r="O18" s="78">
        <f>SUM(O7:O17)</f>
        <v>6.75</v>
      </c>
      <c r="P18" s="78"/>
      <c r="Q18" s="78"/>
      <c r="R18" s="78"/>
      <c r="S18" s="78"/>
      <c r="T18" s="78"/>
      <c r="U18" s="106">
        <f>SUM(U7:U17)</f>
        <v>19</v>
      </c>
      <c r="V18" s="107">
        <f>SUM(V7:V17)</f>
        <v>257.75</v>
      </c>
      <c r="W18" s="46"/>
      <c r="X18" s="105">
        <f>SUM(X7:X17)</f>
        <v>1251</v>
      </c>
      <c r="Y18" s="105">
        <f>SUM(Y7:Y17)</f>
        <v>37</v>
      </c>
      <c r="Z18" s="47"/>
      <c r="AA18" s="47"/>
      <c r="AB18" s="48"/>
    </row>
    <row r="19" spans="1:28" x14ac:dyDescent="0.25">
      <c r="W19" s="11"/>
      <c r="X19" s="3"/>
      <c r="Y19" s="3"/>
      <c r="Z19" s="3"/>
      <c r="AA19" s="3"/>
    </row>
  </sheetData>
  <sheetProtection password="9080" sheet="1" objects="1" scenarios="1" selectLockedCells="1" selectUnlockedCells="1"/>
  <mergeCells count="14">
    <mergeCell ref="A2:C2"/>
    <mergeCell ref="V5:V6"/>
    <mergeCell ref="W5:Y5"/>
    <mergeCell ref="Z5:AB5"/>
    <mergeCell ref="A4:I5"/>
    <mergeCell ref="J4:V4"/>
    <mergeCell ref="W4:AB4"/>
    <mergeCell ref="J5:K5"/>
    <mergeCell ref="L5:M5"/>
    <mergeCell ref="N5:O5"/>
    <mergeCell ref="P5:Q5"/>
    <mergeCell ref="R5:S5"/>
    <mergeCell ref="T5:T6"/>
    <mergeCell ref="U5:U6"/>
  </mergeCells>
  <dataValidations count="1">
    <dataValidation type="list" allowBlank="1" showInputMessage="1" showErrorMessage="1" sqref="WWE983046:WWE983050 WMI983046:WMI983050 WCM983046:WCM983050 VSQ983046:VSQ983050 VIU983046:VIU983050 UYY983046:UYY983050 UPC983046:UPC983050 UFG983046:UFG983050 TVK983046:TVK983050 TLO983046:TLO983050 TBS983046:TBS983050 SRW983046:SRW983050 SIA983046:SIA983050 RYE983046:RYE983050 ROI983046:ROI983050 REM983046:REM983050 QUQ983046:QUQ983050 QKU983046:QKU983050 QAY983046:QAY983050 PRC983046:PRC983050 PHG983046:PHG983050 OXK983046:OXK983050 ONO983046:ONO983050 ODS983046:ODS983050 NTW983046:NTW983050 NKA983046:NKA983050 NAE983046:NAE983050 MQI983046:MQI983050 MGM983046:MGM983050 LWQ983046:LWQ983050 LMU983046:LMU983050 LCY983046:LCY983050 KTC983046:KTC983050 KJG983046:KJG983050 JZK983046:JZK983050 JPO983046:JPO983050 JFS983046:JFS983050 IVW983046:IVW983050 IMA983046:IMA983050 ICE983046:ICE983050 HSI983046:HSI983050 HIM983046:HIM983050 GYQ983046:GYQ983050 GOU983046:GOU983050 GEY983046:GEY983050 FVC983046:FVC983050 FLG983046:FLG983050 FBK983046:FBK983050 ERO983046:ERO983050 EHS983046:EHS983050 DXW983046:DXW983050 DOA983046:DOA983050 DEE983046:DEE983050 CUI983046:CUI983050 CKM983046:CKM983050 CAQ983046:CAQ983050 BQU983046:BQU983050 BGY983046:BGY983050 AXC983046:AXC983050 ANG983046:ANG983050 ADK983046:ADK983050 TO983046:TO983050 JS983046:JS983050 W983046:W983050 WWE917510:WWE917514 WMI917510:WMI917514 WCM917510:WCM917514 VSQ917510:VSQ917514 VIU917510:VIU917514 UYY917510:UYY917514 UPC917510:UPC917514 UFG917510:UFG917514 TVK917510:TVK917514 TLO917510:TLO917514 TBS917510:TBS917514 SRW917510:SRW917514 SIA917510:SIA917514 RYE917510:RYE917514 ROI917510:ROI917514 REM917510:REM917514 QUQ917510:QUQ917514 QKU917510:QKU917514 QAY917510:QAY917514 PRC917510:PRC917514 PHG917510:PHG917514 OXK917510:OXK917514 ONO917510:ONO917514 ODS917510:ODS917514 NTW917510:NTW917514 NKA917510:NKA917514 NAE917510:NAE917514 MQI917510:MQI917514 MGM917510:MGM917514 LWQ917510:LWQ917514 LMU917510:LMU917514 LCY917510:LCY917514 KTC917510:KTC917514 KJG917510:KJG917514 JZK917510:JZK917514 JPO917510:JPO917514 JFS917510:JFS917514 IVW917510:IVW917514 IMA917510:IMA917514 ICE917510:ICE917514 HSI917510:HSI917514 HIM917510:HIM917514 GYQ917510:GYQ917514 GOU917510:GOU917514 GEY917510:GEY917514 FVC917510:FVC917514 FLG917510:FLG917514 FBK917510:FBK917514 ERO917510:ERO917514 EHS917510:EHS917514 DXW917510:DXW917514 DOA917510:DOA917514 DEE917510:DEE917514 CUI917510:CUI917514 CKM917510:CKM917514 CAQ917510:CAQ917514 BQU917510:BQU917514 BGY917510:BGY917514 AXC917510:AXC917514 ANG917510:ANG917514 ADK917510:ADK917514 TO917510:TO917514 JS917510:JS917514 W917510:W917514 WWE851974:WWE851978 WMI851974:WMI851978 WCM851974:WCM851978 VSQ851974:VSQ851978 VIU851974:VIU851978 UYY851974:UYY851978 UPC851974:UPC851978 UFG851974:UFG851978 TVK851974:TVK851978 TLO851974:TLO851978 TBS851974:TBS851978 SRW851974:SRW851978 SIA851974:SIA851978 RYE851974:RYE851978 ROI851974:ROI851978 REM851974:REM851978 QUQ851974:QUQ851978 QKU851974:QKU851978 QAY851974:QAY851978 PRC851974:PRC851978 PHG851974:PHG851978 OXK851974:OXK851978 ONO851974:ONO851978 ODS851974:ODS851978 NTW851974:NTW851978 NKA851974:NKA851978 NAE851974:NAE851978 MQI851974:MQI851978 MGM851974:MGM851978 LWQ851974:LWQ851978 LMU851974:LMU851978 LCY851974:LCY851978 KTC851974:KTC851978 KJG851974:KJG851978 JZK851974:JZK851978 JPO851974:JPO851978 JFS851974:JFS851978 IVW851974:IVW851978 IMA851974:IMA851978 ICE851974:ICE851978 HSI851974:HSI851978 HIM851974:HIM851978 GYQ851974:GYQ851978 GOU851974:GOU851978 GEY851974:GEY851978 FVC851974:FVC851978 FLG851974:FLG851978 FBK851974:FBK851978 ERO851974:ERO851978 EHS851974:EHS851978 DXW851974:DXW851978 DOA851974:DOA851978 DEE851974:DEE851978 CUI851974:CUI851978 CKM851974:CKM851978 CAQ851974:CAQ851978 BQU851974:BQU851978 BGY851974:BGY851978 AXC851974:AXC851978 ANG851974:ANG851978 ADK851974:ADK851978 TO851974:TO851978 JS851974:JS851978 W851974:W851978 WWE786438:WWE786442 WMI786438:WMI786442 WCM786438:WCM786442 VSQ786438:VSQ786442 VIU786438:VIU786442 UYY786438:UYY786442 UPC786438:UPC786442 UFG786438:UFG786442 TVK786438:TVK786442 TLO786438:TLO786442 TBS786438:TBS786442 SRW786438:SRW786442 SIA786438:SIA786442 RYE786438:RYE786442 ROI786438:ROI786442 REM786438:REM786442 QUQ786438:QUQ786442 QKU786438:QKU786442 QAY786438:QAY786442 PRC786438:PRC786442 PHG786438:PHG786442 OXK786438:OXK786442 ONO786438:ONO786442 ODS786438:ODS786442 NTW786438:NTW786442 NKA786438:NKA786442 NAE786438:NAE786442 MQI786438:MQI786442 MGM786438:MGM786442 LWQ786438:LWQ786442 LMU786438:LMU786442 LCY786438:LCY786442 KTC786438:KTC786442 KJG786438:KJG786442 JZK786438:JZK786442 JPO786438:JPO786442 JFS786438:JFS786442 IVW786438:IVW786442 IMA786438:IMA786442 ICE786438:ICE786442 HSI786438:HSI786442 HIM786438:HIM786442 GYQ786438:GYQ786442 GOU786438:GOU786442 GEY786438:GEY786442 FVC786438:FVC786442 FLG786438:FLG786442 FBK786438:FBK786442 ERO786438:ERO786442 EHS786438:EHS786442 DXW786438:DXW786442 DOA786438:DOA786442 DEE786438:DEE786442 CUI786438:CUI786442 CKM786438:CKM786442 CAQ786438:CAQ786442 BQU786438:BQU786442 BGY786438:BGY786442 AXC786438:AXC786442 ANG786438:ANG786442 ADK786438:ADK786442 TO786438:TO786442 JS786438:JS786442 W786438:W786442 WWE720902:WWE720906 WMI720902:WMI720906 WCM720902:WCM720906 VSQ720902:VSQ720906 VIU720902:VIU720906 UYY720902:UYY720906 UPC720902:UPC720906 UFG720902:UFG720906 TVK720902:TVK720906 TLO720902:TLO720906 TBS720902:TBS720906 SRW720902:SRW720906 SIA720902:SIA720906 RYE720902:RYE720906 ROI720902:ROI720906 REM720902:REM720906 QUQ720902:QUQ720906 QKU720902:QKU720906 QAY720902:QAY720906 PRC720902:PRC720906 PHG720902:PHG720906 OXK720902:OXK720906 ONO720902:ONO720906 ODS720902:ODS720906 NTW720902:NTW720906 NKA720902:NKA720906 NAE720902:NAE720906 MQI720902:MQI720906 MGM720902:MGM720906 LWQ720902:LWQ720906 LMU720902:LMU720906 LCY720902:LCY720906 KTC720902:KTC720906 KJG720902:KJG720906 JZK720902:JZK720906 JPO720902:JPO720906 JFS720902:JFS720906 IVW720902:IVW720906 IMA720902:IMA720906 ICE720902:ICE720906 HSI720902:HSI720906 HIM720902:HIM720906 GYQ720902:GYQ720906 GOU720902:GOU720906 GEY720902:GEY720906 FVC720902:FVC720906 FLG720902:FLG720906 FBK720902:FBK720906 ERO720902:ERO720906 EHS720902:EHS720906 DXW720902:DXW720906 DOA720902:DOA720906 DEE720902:DEE720906 CUI720902:CUI720906 CKM720902:CKM720906 CAQ720902:CAQ720906 BQU720902:BQU720906 BGY720902:BGY720906 AXC720902:AXC720906 ANG720902:ANG720906 ADK720902:ADK720906 TO720902:TO720906 JS720902:JS720906 W720902:W720906 WWE655366:WWE655370 WMI655366:WMI655370 WCM655366:WCM655370 VSQ655366:VSQ655370 VIU655366:VIU655370 UYY655366:UYY655370 UPC655366:UPC655370 UFG655366:UFG655370 TVK655366:TVK655370 TLO655366:TLO655370 TBS655366:TBS655370 SRW655366:SRW655370 SIA655366:SIA655370 RYE655366:RYE655370 ROI655366:ROI655370 REM655366:REM655370 QUQ655366:QUQ655370 QKU655366:QKU655370 QAY655366:QAY655370 PRC655366:PRC655370 PHG655366:PHG655370 OXK655366:OXK655370 ONO655366:ONO655370 ODS655366:ODS655370 NTW655366:NTW655370 NKA655366:NKA655370 NAE655366:NAE655370 MQI655366:MQI655370 MGM655366:MGM655370 LWQ655366:LWQ655370 LMU655366:LMU655370 LCY655366:LCY655370 KTC655366:KTC655370 KJG655366:KJG655370 JZK655366:JZK655370 JPO655366:JPO655370 JFS655366:JFS655370 IVW655366:IVW655370 IMA655366:IMA655370 ICE655366:ICE655370 HSI655366:HSI655370 HIM655366:HIM655370 GYQ655366:GYQ655370 GOU655366:GOU655370 GEY655366:GEY655370 FVC655366:FVC655370 FLG655366:FLG655370 FBK655366:FBK655370 ERO655366:ERO655370 EHS655366:EHS655370 DXW655366:DXW655370 DOA655366:DOA655370 DEE655366:DEE655370 CUI655366:CUI655370 CKM655366:CKM655370 CAQ655366:CAQ655370 BQU655366:BQU655370 BGY655366:BGY655370 AXC655366:AXC655370 ANG655366:ANG655370 ADK655366:ADK655370 TO655366:TO655370 JS655366:JS655370 W655366:W655370 WWE589830:WWE589834 WMI589830:WMI589834 WCM589830:WCM589834 VSQ589830:VSQ589834 VIU589830:VIU589834 UYY589830:UYY589834 UPC589830:UPC589834 UFG589830:UFG589834 TVK589830:TVK589834 TLO589830:TLO589834 TBS589830:TBS589834 SRW589830:SRW589834 SIA589830:SIA589834 RYE589830:RYE589834 ROI589830:ROI589834 REM589830:REM589834 QUQ589830:QUQ589834 QKU589830:QKU589834 QAY589830:QAY589834 PRC589830:PRC589834 PHG589830:PHG589834 OXK589830:OXK589834 ONO589830:ONO589834 ODS589830:ODS589834 NTW589830:NTW589834 NKA589830:NKA589834 NAE589830:NAE589834 MQI589830:MQI589834 MGM589830:MGM589834 LWQ589830:LWQ589834 LMU589830:LMU589834 LCY589830:LCY589834 KTC589830:KTC589834 KJG589830:KJG589834 JZK589830:JZK589834 JPO589830:JPO589834 JFS589830:JFS589834 IVW589830:IVW589834 IMA589830:IMA589834 ICE589830:ICE589834 HSI589830:HSI589834 HIM589830:HIM589834 GYQ589830:GYQ589834 GOU589830:GOU589834 GEY589830:GEY589834 FVC589830:FVC589834 FLG589830:FLG589834 FBK589830:FBK589834 ERO589830:ERO589834 EHS589830:EHS589834 DXW589830:DXW589834 DOA589830:DOA589834 DEE589830:DEE589834 CUI589830:CUI589834 CKM589830:CKM589834 CAQ589830:CAQ589834 BQU589830:BQU589834 BGY589830:BGY589834 AXC589830:AXC589834 ANG589830:ANG589834 ADK589830:ADK589834 TO589830:TO589834 JS589830:JS589834 W589830:W589834 WWE524294:WWE524298 WMI524294:WMI524298 WCM524294:WCM524298 VSQ524294:VSQ524298 VIU524294:VIU524298 UYY524294:UYY524298 UPC524294:UPC524298 UFG524294:UFG524298 TVK524294:TVK524298 TLO524294:TLO524298 TBS524294:TBS524298 SRW524294:SRW524298 SIA524294:SIA524298 RYE524294:RYE524298 ROI524294:ROI524298 REM524294:REM524298 QUQ524294:QUQ524298 QKU524294:QKU524298 QAY524294:QAY524298 PRC524294:PRC524298 PHG524294:PHG524298 OXK524294:OXK524298 ONO524294:ONO524298 ODS524294:ODS524298 NTW524294:NTW524298 NKA524294:NKA524298 NAE524294:NAE524298 MQI524294:MQI524298 MGM524294:MGM524298 LWQ524294:LWQ524298 LMU524294:LMU524298 LCY524294:LCY524298 KTC524294:KTC524298 KJG524294:KJG524298 JZK524294:JZK524298 JPO524294:JPO524298 JFS524294:JFS524298 IVW524294:IVW524298 IMA524294:IMA524298 ICE524294:ICE524298 HSI524294:HSI524298 HIM524294:HIM524298 GYQ524294:GYQ524298 GOU524294:GOU524298 GEY524294:GEY524298 FVC524294:FVC524298 FLG524294:FLG524298 FBK524294:FBK524298 ERO524294:ERO524298 EHS524294:EHS524298 DXW524294:DXW524298 DOA524294:DOA524298 DEE524294:DEE524298 CUI524294:CUI524298 CKM524294:CKM524298 CAQ524294:CAQ524298 BQU524294:BQU524298 BGY524294:BGY524298 AXC524294:AXC524298 ANG524294:ANG524298 ADK524294:ADK524298 TO524294:TO524298 JS524294:JS524298 W524294:W524298 WWE458758:WWE458762 WMI458758:WMI458762 WCM458758:WCM458762 VSQ458758:VSQ458762 VIU458758:VIU458762 UYY458758:UYY458762 UPC458758:UPC458762 UFG458758:UFG458762 TVK458758:TVK458762 TLO458758:TLO458762 TBS458758:TBS458762 SRW458758:SRW458762 SIA458758:SIA458762 RYE458758:RYE458762 ROI458758:ROI458762 REM458758:REM458762 QUQ458758:QUQ458762 QKU458758:QKU458762 QAY458758:QAY458762 PRC458758:PRC458762 PHG458758:PHG458762 OXK458758:OXK458762 ONO458758:ONO458762 ODS458758:ODS458762 NTW458758:NTW458762 NKA458758:NKA458762 NAE458758:NAE458762 MQI458758:MQI458762 MGM458758:MGM458762 LWQ458758:LWQ458762 LMU458758:LMU458762 LCY458758:LCY458762 KTC458758:KTC458762 KJG458758:KJG458762 JZK458758:JZK458762 JPO458758:JPO458762 JFS458758:JFS458762 IVW458758:IVW458762 IMA458758:IMA458762 ICE458758:ICE458762 HSI458758:HSI458762 HIM458758:HIM458762 GYQ458758:GYQ458762 GOU458758:GOU458762 GEY458758:GEY458762 FVC458758:FVC458762 FLG458758:FLG458762 FBK458758:FBK458762 ERO458758:ERO458762 EHS458758:EHS458762 DXW458758:DXW458762 DOA458758:DOA458762 DEE458758:DEE458762 CUI458758:CUI458762 CKM458758:CKM458762 CAQ458758:CAQ458762 BQU458758:BQU458762 BGY458758:BGY458762 AXC458758:AXC458762 ANG458758:ANG458762 ADK458758:ADK458762 TO458758:TO458762 JS458758:JS458762 W458758:W458762 WWE393222:WWE393226 WMI393222:WMI393226 WCM393222:WCM393226 VSQ393222:VSQ393226 VIU393222:VIU393226 UYY393222:UYY393226 UPC393222:UPC393226 UFG393222:UFG393226 TVK393222:TVK393226 TLO393222:TLO393226 TBS393222:TBS393226 SRW393222:SRW393226 SIA393222:SIA393226 RYE393222:RYE393226 ROI393222:ROI393226 REM393222:REM393226 QUQ393222:QUQ393226 QKU393222:QKU393226 QAY393222:QAY393226 PRC393222:PRC393226 PHG393222:PHG393226 OXK393222:OXK393226 ONO393222:ONO393226 ODS393222:ODS393226 NTW393222:NTW393226 NKA393222:NKA393226 NAE393222:NAE393226 MQI393222:MQI393226 MGM393222:MGM393226 LWQ393222:LWQ393226 LMU393222:LMU393226 LCY393222:LCY393226 KTC393222:KTC393226 KJG393222:KJG393226 JZK393222:JZK393226 JPO393222:JPO393226 JFS393222:JFS393226 IVW393222:IVW393226 IMA393222:IMA393226 ICE393222:ICE393226 HSI393222:HSI393226 HIM393222:HIM393226 GYQ393222:GYQ393226 GOU393222:GOU393226 GEY393222:GEY393226 FVC393222:FVC393226 FLG393222:FLG393226 FBK393222:FBK393226 ERO393222:ERO393226 EHS393222:EHS393226 DXW393222:DXW393226 DOA393222:DOA393226 DEE393222:DEE393226 CUI393222:CUI393226 CKM393222:CKM393226 CAQ393222:CAQ393226 BQU393222:BQU393226 BGY393222:BGY393226 AXC393222:AXC393226 ANG393222:ANG393226 ADK393222:ADK393226 TO393222:TO393226 JS393222:JS393226 W393222:W393226 WWE327686:WWE327690 WMI327686:WMI327690 WCM327686:WCM327690 VSQ327686:VSQ327690 VIU327686:VIU327690 UYY327686:UYY327690 UPC327686:UPC327690 UFG327686:UFG327690 TVK327686:TVK327690 TLO327686:TLO327690 TBS327686:TBS327690 SRW327686:SRW327690 SIA327686:SIA327690 RYE327686:RYE327690 ROI327686:ROI327690 REM327686:REM327690 QUQ327686:QUQ327690 QKU327686:QKU327690 QAY327686:QAY327690 PRC327686:PRC327690 PHG327686:PHG327690 OXK327686:OXK327690 ONO327686:ONO327690 ODS327686:ODS327690 NTW327686:NTW327690 NKA327686:NKA327690 NAE327686:NAE327690 MQI327686:MQI327690 MGM327686:MGM327690 LWQ327686:LWQ327690 LMU327686:LMU327690 LCY327686:LCY327690 KTC327686:KTC327690 KJG327686:KJG327690 JZK327686:JZK327690 JPO327686:JPO327690 JFS327686:JFS327690 IVW327686:IVW327690 IMA327686:IMA327690 ICE327686:ICE327690 HSI327686:HSI327690 HIM327686:HIM327690 GYQ327686:GYQ327690 GOU327686:GOU327690 GEY327686:GEY327690 FVC327686:FVC327690 FLG327686:FLG327690 FBK327686:FBK327690 ERO327686:ERO327690 EHS327686:EHS327690 DXW327686:DXW327690 DOA327686:DOA327690 DEE327686:DEE327690 CUI327686:CUI327690 CKM327686:CKM327690 CAQ327686:CAQ327690 BQU327686:BQU327690 BGY327686:BGY327690 AXC327686:AXC327690 ANG327686:ANG327690 ADK327686:ADK327690 TO327686:TO327690 JS327686:JS327690 W327686:W327690 WWE262150:WWE262154 WMI262150:WMI262154 WCM262150:WCM262154 VSQ262150:VSQ262154 VIU262150:VIU262154 UYY262150:UYY262154 UPC262150:UPC262154 UFG262150:UFG262154 TVK262150:TVK262154 TLO262150:TLO262154 TBS262150:TBS262154 SRW262150:SRW262154 SIA262150:SIA262154 RYE262150:RYE262154 ROI262150:ROI262154 REM262150:REM262154 QUQ262150:QUQ262154 QKU262150:QKU262154 QAY262150:QAY262154 PRC262150:PRC262154 PHG262150:PHG262154 OXK262150:OXK262154 ONO262150:ONO262154 ODS262150:ODS262154 NTW262150:NTW262154 NKA262150:NKA262154 NAE262150:NAE262154 MQI262150:MQI262154 MGM262150:MGM262154 LWQ262150:LWQ262154 LMU262150:LMU262154 LCY262150:LCY262154 KTC262150:KTC262154 KJG262150:KJG262154 JZK262150:JZK262154 JPO262150:JPO262154 JFS262150:JFS262154 IVW262150:IVW262154 IMA262150:IMA262154 ICE262150:ICE262154 HSI262150:HSI262154 HIM262150:HIM262154 GYQ262150:GYQ262154 GOU262150:GOU262154 GEY262150:GEY262154 FVC262150:FVC262154 FLG262150:FLG262154 FBK262150:FBK262154 ERO262150:ERO262154 EHS262150:EHS262154 DXW262150:DXW262154 DOA262150:DOA262154 DEE262150:DEE262154 CUI262150:CUI262154 CKM262150:CKM262154 CAQ262150:CAQ262154 BQU262150:BQU262154 BGY262150:BGY262154 AXC262150:AXC262154 ANG262150:ANG262154 ADK262150:ADK262154 TO262150:TO262154 JS262150:JS262154 W262150:W262154 WWE196614:WWE196618 WMI196614:WMI196618 WCM196614:WCM196618 VSQ196614:VSQ196618 VIU196614:VIU196618 UYY196614:UYY196618 UPC196614:UPC196618 UFG196614:UFG196618 TVK196614:TVK196618 TLO196614:TLO196618 TBS196614:TBS196618 SRW196614:SRW196618 SIA196614:SIA196618 RYE196614:RYE196618 ROI196614:ROI196618 REM196614:REM196618 QUQ196614:QUQ196618 QKU196614:QKU196618 QAY196614:QAY196618 PRC196614:PRC196618 PHG196614:PHG196618 OXK196614:OXK196618 ONO196614:ONO196618 ODS196614:ODS196618 NTW196614:NTW196618 NKA196614:NKA196618 NAE196614:NAE196618 MQI196614:MQI196618 MGM196614:MGM196618 LWQ196614:LWQ196618 LMU196614:LMU196618 LCY196614:LCY196618 KTC196614:KTC196618 KJG196614:KJG196618 JZK196614:JZK196618 JPO196614:JPO196618 JFS196614:JFS196618 IVW196614:IVW196618 IMA196614:IMA196618 ICE196614:ICE196618 HSI196614:HSI196618 HIM196614:HIM196618 GYQ196614:GYQ196618 GOU196614:GOU196618 GEY196614:GEY196618 FVC196614:FVC196618 FLG196614:FLG196618 FBK196614:FBK196618 ERO196614:ERO196618 EHS196614:EHS196618 DXW196614:DXW196618 DOA196614:DOA196618 DEE196614:DEE196618 CUI196614:CUI196618 CKM196614:CKM196618 CAQ196614:CAQ196618 BQU196614:BQU196618 BGY196614:BGY196618 AXC196614:AXC196618 ANG196614:ANG196618 ADK196614:ADK196618 TO196614:TO196618 JS196614:JS196618 W196614:W196618 WWE131078:WWE131082 WMI131078:WMI131082 WCM131078:WCM131082 VSQ131078:VSQ131082 VIU131078:VIU131082 UYY131078:UYY131082 UPC131078:UPC131082 UFG131078:UFG131082 TVK131078:TVK131082 TLO131078:TLO131082 TBS131078:TBS131082 SRW131078:SRW131082 SIA131078:SIA131082 RYE131078:RYE131082 ROI131078:ROI131082 REM131078:REM131082 QUQ131078:QUQ131082 QKU131078:QKU131082 QAY131078:QAY131082 PRC131078:PRC131082 PHG131078:PHG131082 OXK131078:OXK131082 ONO131078:ONO131082 ODS131078:ODS131082 NTW131078:NTW131082 NKA131078:NKA131082 NAE131078:NAE131082 MQI131078:MQI131082 MGM131078:MGM131082 LWQ131078:LWQ131082 LMU131078:LMU131082 LCY131078:LCY131082 KTC131078:KTC131082 KJG131078:KJG131082 JZK131078:JZK131082 JPO131078:JPO131082 JFS131078:JFS131082 IVW131078:IVW131082 IMA131078:IMA131082 ICE131078:ICE131082 HSI131078:HSI131082 HIM131078:HIM131082 GYQ131078:GYQ131082 GOU131078:GOU131082 GEY131078:GEY131082 FVC131078:FVC131082 FLG131078:FLG131082 FBK131078:FBK131082 ERO131078:ERO131082 EHS131078:EHS131082 DXW131078:DXW131082 DOA131078:DOA131082 DEE131078:DEE131082 CUI131078:CUI131082 CKM131078:CKM131082 CAQ131078:CAQ131082 BQU131078:BQU131082 BGY131078:BGY131082 AXC131078:AXC131082 ANG131078:ANG131082 ADK131078:ADK131082 TO131078:TO131082 JS131078:JS131082 W131078:W131082 WWE65542:WWE65546 WMI65542:WMI65546 WCM65542:WCM65546 VSQ65542:VSQ65546 VIU65542:VIU65546 UYY65542:UYY65546 UPC65542:UPC65546 UFG65542:UFG65546 TVK65542:TVK65546 TLO65542:TLO65546 TBS65542:TBS65546 SRW65542:SRW65546 SIA65542:SIA65546 RYE65542:RYE65546 ROI65542:ROI65546 REM65542:REM65546 QUQ65542:QUQ65546 QKU65542:QKU65546 QAY65542:QAY65546 PRC65542:PRC65546 PHG65542:PHG65546 OXK65542:OXK65546 ONO65542:ONO65546 ODS65542:ODS65546 NTW65542:NTW65546 NKA65542:NKA65546 NAE65542:NAE65546 MQI65542:MQI65546 MGM65542:MGM65546 LWQ65542:LWQ65546 LMU65542:LMU65546 LCY65542:LCY65546 KTC65542:KTC65546 KJG65542:KJG65546 JZK65542:JZK65546 JPO65542:JPO65546 JFS65542:JFS65546 IVW65542:IVW65546 IMA65542:IMA65546 ICE65542:ICE65546 HSI65542:HSI65546 HIM65542:HIM65546 GYQ65542:GYQ65546 GOU65542:GOU65546 GEY65542:GEY65546 FVC65542:FVC65546 FLG65542:FLG65546 FBK65542:FBK65546 ERO65542:ERO65546 EHS65542:EHS65546 DXW65542:DXW65546 DOA65542:DOA65546 DEE65542:DEE65546 CUI65542:CUI65546 CKM65542:CKM65546 CAQ65542:CAQ65546 BQU65542:BQU65546 BGY65542:BGY65546 AXC65542:AXC65546 ANG65542:ANG65546 ADK65542:ADK65546 TO65542:TO65546 JS65542:JS65546 W65542:W65546 WWE7:WWE11 WMI7:WMI11 WCM7:WCM11 VSQ7:VSQ11 VIU7:VIU11 UYY7:UYY11 UPC7:UPC11 UFG7:UFG11 TVK7:TVK11 TLO7:TLO11 TBS7:TBS11 SRW7:SRW11 SIA7:SIA11 RYE7:RYE11 ROI7:ROI11 REM7:REM11 QUQ7:QUQ11 QKU7:QKU11 QAY7:QAY11 PRC7:PRC11 PHG7:PHG11 OXK7:OXK11 ONO7:ONO11 ODS7:ODS11 NTW7:NTW11 NKA7:NKA11 NAE7:NAE11 MQI7:MQI11 MGM7:MGM11 LWQ7:LWQ11 LMU7:LMU11 LCY7:LCY11 KTC7:KTC11 KJG7:KJG11 JZK7:JZK11 JPO7:JPO11 JFS7:JFS11 IVW7:IVW11 IMA7:IMA11 ICE7:ICE11 HSI7:HSI11 HIM7:HIM11 GYQ7:GYQ11 GOU7:GOU11 GEY7:GEY11 FVC7:FVC11 FLG7:FLG11 FBK7:FBK11 ERO7:ERO11 EHS7:EHS11 DXW7:DXW11 DOA7:DOA11 DEE7:DEE11 CUI7:CUI11 CKM7:CKM11 CAQ7:CAQ11 BQU7:BQU11 BGY7:BGY11 AXC7:AXC11 ANG7:ANG11 ADK7:ADK11 TO7:TO11 JS7:JS11">
      <formula1>$AC$14:$AC$14</formula1>
    </dataValidation>
  </dataValidation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  <ignoredErrors>
    <ignoredError sqref="W7:W17" numberStoredAsText="1"/>
    <ignoredError sqref="U10:V10 U13:V13" formula="1"/>
    <ignoredError sqref="H7:H18 I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E11" sqref="E11"/>
    </sheetView>
  </sheetViews>
  <sheetFormatPr defaultRowHeight="15" x14ac:dyDescent="0.25"/>
  <cols>
    <col min="1" max="1" width="22" customWidth="1"/>
    <col min="2" max="2" width="18.7109375" customWidth="1"/>
    <col min="3" max="3" width="12" customWidth="1"/>
    <col min="7" max="7" width="12" customWidth="1"/>
    <col min="19" max="21" width="9.140625" style="14"/>
  </cols>
  <sheetData>
    <row r="1" spans="1:50" s="13" customFormat="1" ht="15" customHeight="1" x14ac:dyDescent="0.25">
      <c r="A1" s="16" t="s">
        <v>44</v>
      </c>
      <c r="B1" s="15"/>
      <c r="C1" s="15"/>
      <c r="D1" s="15"/>
      <c r="E1" s="15"/>
      <c r="F1" s="15"/>
      <c r="G1" s="15"/>
      <c r="H1" s="1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50" s="13" customFormat="1" ht="13.5" customHeight="1" x14ac:dyDescent="0.25">
      <c r="A2" s="410" t="s">
        <v>259</v>
      </c>
      <c r="B2" s="411"/>
      <c r="C2" s="411"/>
      <c r="D2" s="411"/>
      <c r="E2" s="15"/>
      <c r="F2" s="15"/>
      <c r="G2" s="15"/>
      <c r="H2" s="15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50" s="19" customFormat="1" ht="15" customHeight="1" thickBot="1" x14ac:dyDescent="0.3">
      <c r="A3" s="16"/>
    </row>
    <row r="4" spans="1:50" s="37" customFormat="1" ht="15.75" customHeight="1" thickBot="1" x14ac:dyDescent="0.25">
      <c r="A4" s="442" t="s">
        <v>25</v>
      </c>
      <c r="B4" s="443"/>
      <c r="C4" s="443"/>
      <c r="D4" s="443"/>
      <c r="E4" s="443"/>
      <c r="F4" s="443"/>
      <c r="G4" s="443"/>
      <c r="H4" s="444"/>
      <c r="I4" s="431" t="s">
        <v>26</v>
      </c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3"/>
      <c r="V4" s="434" t="s">
        <v>271</v>
      </c>
      <c r="W4" s="435"/>
      <c r="X4" s="435"/>
      <c r="Y4" s="435"/>
      <c r="Z4" s="435"/>
      <c r="AA4" s="436"/>
    </row>
    <row r="5" spans="1:50" s="37" customFormat="1" ht="15" customHeight="1" x14ac:dyDescent="0.2">
      <c r="A5" s="447" t="s">
        <v>2</v>
      </c>
      <c r="B5" s="429" t="s">
        <v>3</v>
      </c>
      <c r="C5" s="429" t="s">
        <v>5</v>
      </c>
      <c r="D5" s="429" t="s">
        <v>119</v>
      </c>
      <c r="E5" s="429" t="s">
        <v>272</v>
      </c>
      <c r="F5" s="429" t="s">
        <v>262</v>
      </c>
      <c r="G5" s="429" t="s">
        <v>277</v>
      </c>
      <c r="H5" s="445" t="s">
        <v>120</v>
      </c>
      <c r="I5" s="437" t="s">
        <v>27</v>
      </c>
      <c r="J5" s="438"/>
      <c r="K5" s="438" t="s">
        <v>28</v>
      </c>
      <c r="L5" s="438"/>
      <c r="M5" s="438" t="s">
        <v>29</v>
      </c>
      <c r="N5" s="438"/>
      <c r="O5" s="438" t="s">
        <v>30</v>
      </c>
      <c r="P5" s="438"/>
      <c r="Q5" s="438" t="s">
        <v>31</v>
      </c>
      <c r="R5" s="438"/>
      <c r="S5" s="427" t="s">
        <v>267</v>
      </c>
      <c r="T5" s="427" t="s">
        <v>268</v>
      </c>
      <c r="U5" s="412" t="s">
        <v>269</v>
      </c>
      <c r="V5" s="441" t="s">
        <v>35</v>
      </c>
      <c r="W5" s="439"/>
      <c r="X5" s="439"/>
      <c r="Y5" s="439" t="s">
        <v>36</v>
      </c>
      <c r="Z5" s="439"/>
      <c r="AA5" s="440"/>
    </row>
    <row r="6" spans="1:50" s="37" customFormat="1" ht="72.75" thickBot="1" x14ac:dyDescent="0.25">
      <c r="A6" s="448"/>
      <c r="B6" s="430"/>
      <c r="C6" s="430"/>
      <c r="D6" s="430"/>
      <c r="E6" s="430"/>
      <c r="F6" s="430"/>
      <c r="G6" s="430"/>
      <c r="H6" s="446"/>
      <c r="I6" s="258" t="s">
        <v>265</v>
      </c>
      <c r="J6" s="259" t="s">
        <v>266</v>
      </c>
      <c r="K6" s="259" t="s">
        <v>265</v>
      </c>
      <c r="L6" s="259" t="s">
        <v>266</v>
      </c>
      <c r="M6" s="259" t="s">
        <v>265</v>
      </c>
      <c r="N6" s="259" t="s">
        <v>266</v>
      </c>
      <c r="O6" s="259" t="s">
        <v>265</v>
      </c>
      <c r="P6" s="259" t="s">
        <v>266</v>
      </c>
      <c r="Q6" s="259" t="s">
        <v>265</v>
      </c>
      <c r="R6" s="259" t="s">
        <v>266</v>
      </c>
      <c r="S6" s="383"/>
      <c r="T6" s="383"/>
      <c r="U6" s="385"/>
      <c r="V6" s="260" t="s">
        <v>39</v>
      </c>
      <c r="W6" s="261" t="s">
        <v>40</v>
      </c>
      <c r="X6" s="261" t="s">
        <v>41</v>
      </c>
      <c r="Y6" s="262" t="s">
        <v>39</v>
      </c>
      <c r="Z6" s="261" t="s">
        <v>40</v>
      </c>
      <c r="AA6" s="263" t="s">
        <v>41</v>
      </c>
    </row>
    <row r="7" spans="1:50" s="228" customFormat="1" ht="38.25" customHeight="1" x14ac:dyDescent="0.25">
      <c r="A7" s="122" t="s">
        <v>13</v>
      </c>
      <c r="B7" s="123" t="s">
        <v>111</v>
      </c>
      <c r="C7" s="58" t="s">
        <v>79</v>
      </c>
      <c r="D7" s="58" t="s">
        <v>76</v>
      </c>
      <c r="E7" s="205">
        <v>795</v>
      </c>
      <c r="F7" s="205">
        <v>142</v>
      </c>
      <c r="G7" s="205">
        <f t="shared" ref="G7:G12" si="0">SUM(E7:F7)</f>
        <v>937</v>
      </c>
      <c r="H7" s="206">
        <v>16</v>
      </c>
      <c r="I7" s="79"/>
      <c r="J7" s="80"/>
      <c r="K7" s="80">
        <v>1</v>
      </c>
      <c r="L7" s="80">
        <v>9.75</v>
      </c>
      <c r="M7" s="80">
        <v>1</v>
      </c>
      <c r="N7" s="81">
        <v>1.5</v>
      </c>
      <c r="O7" s="80"/>
      <c r="P7" s="80"/>
      <c r="Q7" s="80"/>
      <c r="R7" s="80"/>
      <c r="S7" s="82"/>
      <c r="T7" s="265">
        <f>I7+K7+M7+O7+Q7</f>
        <v>2</v>
      </c>
      <c r="U7" s="266">
        <f>J7+L7+N7+P7+R7</f>
        <v>11.25</v>
      </c>
      <c r="V7" s="267" t="s">
        <v>122</v>
      </c>
      <c r="W7" s="268">
        <v>28</v>
      </c>
      <c r="X7" s="268">
        <v>2</v>
      </c>
      <c r="Y7" s="127"/>
      <c r="Z7" s="127"/>
      <c r="AA7" s="128"/>
    </row>
    <row r="8" spans="1:50" s="228" customFormat="1" ht="51" customHeight="1" x14ac:dyDescent="0.25">
      <c r="A8" s="115" t="s">
        <v>112</v>
      </c>
      <c r="B8" s="114" t="s">
        <v>113</v>
      </c>
      <c r="C8" s="28" t="s">
        <v>114</v>
      </c>
      <c r="D8" s="28" t="s">
        <v>76</v>
      </c>
      <c r="E8" s="208">
        <v>137</v>
      </c>
      <c r="F8" s="208">
        <v>72</v>
      </c>
      <c r="G8" s="208">
        <f t="shared" si="0"/>
        <v>209</v>
      </c>
      <c r="H8" s="209">
        <v>6</v>
      </c>
      <c r="I8" s="85"/>
      <c r="J8" s="30"/>
      <c r="K8" s="30">
        <v>1</v>
      </c>
      <c r="L8" s="39">
        <v>2.5</v>
      </c>
      <c r="M8" s="30"/>
      <c r="N8" s="30"/>
      <c r="O8" s="30"/>
      <c r="P8" s="30"/>
      <c r="Q8" s="30"/>
      <c r="R8" s="30"/>
      <c r="S8" s="31"/>
      <c r="T8" s="173">
        <f t="shared" ref="T8:T12" si="1">I8+K8+M8+O8+Q8</f>
        <v>1</v>
      </c>
      <c r="U8" s="174">
        <f t="shared" ref="U8:U12" si="2">J8+L8+N8+P8+R8</f>
        <v>2.5</v>
      </c>
      <c r="V8" s="175" t="s">
        <v>122</v>
      </c>
      <c r="W8" s="269">
        <v>10</v>
      </c>
      <c r="X8" s="269">
        <v>1</v>
      </c>
      <c r="Y8" s="33"/>
      <c r="Z8" s="33"/>
      <c r="AA8" s="44"/>
    </row>
    <row r="9" spans="1:50" s="228" customFormat="1" ht="51" customHeight="1" x14ac:dyDescent="0.25">
      <c r="A9" s="117" t="s">
        <v>112</v>
      </c>
      <c r="B9" s="116" t="s">
        <v>115</v>
      </c>
      <c r="C9" s="27" t="s">
        <v>75</v>
      </c>
      <c r="D9" s="27" t="s">
        <v>76</v>
      </c>
      <c r="E9" s="211">
        <v>180</v>
      </c>
      <c r="F9" s="211">
        <v>119</v>
      </c>
      <c r="G9" s="211">
        <f t="shared" si="0"/>
        <v>299</v>
      </c>
      <c r="H9" s="212">
        <v>8</v>
      </c>
      <c r="I9" s="125"/>
      <c r="J9" s="110"/>
      <c r="K9" s="110">
        <v>1</v>
      </c>
      <c r="L9" s="110">
        <v>3.75</v>
      </c>
      <c r="M9" s="110"/>
      <c r="N9" s="110"/>
      <c r="O9" s="110"/>
      <c r="P9" s="110"/>
      <c r="Q9" s="110"/>
      <c r="R9" s="110"/>
      <c r="S9" s="110"/>
      <c r="T9" s="178">
        <f t="shared" si="1"/>
        <v>1</v>
      </c>
      <c r="U9" s="179">
        <f t="shared" si="2"/>
        <v>3.75</v>
      </c>
      <c r="V9" s="180" t="s">
        <v>122</v>
      </c>
      <c r="W9" s="169">
        <v>14</v>
      </c>
      <c r="X9" s="169">
        <v>1</v>
      </c>
      <c r="Y9" s="181"/>
      <c r="Z9" s="181"/>
      <c r="AA9" s="182"/>
    </row>
    <row r="10" spans="1:50" s="228" customFormat="1" ht="51" customHeight="1" x14ac:dyDescent="0.25">
      <c r="A10" s="115" t="s">
        <v>13</v>
      </c>
      <c r="B10" s="114" t="s">
        <v>116</v>
      </c>
      <c r="C10" s="28" t="s">
        <v>86</v>
      </c>
      <c r="D10" s="28" t="s">
        <v>83</v>
      </c>
      <c r="E10" s="208">
        <v>1006</v>
      </c>
      <c r="F10" s="208">
        <v>686</v>
      </c>
      <c r="G10" s="208">
        <f t="shared" si="0"/>
        <v>1692</v>
      </c>
      <c r="H10" s="209">
        <v>39</v>
      </c>
      <c r="I10" s="126"/>
      <c r="J10" s="111"/>
      <c r="K10" s="111">
        <v>3</v>
      </c>
      <c r="L10" s="111">
        <v>26.25</v>
      </c>
      <c r="M10" s="111">
        <v>1</v>
      </c>
      <c r="N10" s="112">
        <v>2</v>
      </c>
      <c r="O10" s="111"/>
      <c r="P10" s="111"/>
      <c r="Q10" s="111"/>
      <c r="R10" s="111"/>
      <c r="S10" s="111"/>
      <c r="T10" s="173">
        <f t="shared" si="1"/>
        <v>4</v>
      </c>
      <c r="U10" s="174">
        <f t="shared" si="2"/>
        <v>28.25</v>
      </c>
      <c r="V10" s="175" t="s">
        <v>123</v>
      </c>
      <c r="W10" s="172">
        <v>199</v>
      </c>
      <c r="X10" s="172">
        <v>4</v>
      </c>
      <c r="Y10" s="176"/>
      <c r="Z10" s="176"/>
      <c r="AA10" s="177"/>
    </row>
    <row r="11" spans="1:50" s="228" customFormat="1" ht="63.75" customHeight="1" x14ac:dyDescent="0.25">
      <c r="A11" s="117" t="s">
        <v>117</v>
      </c>
      <c r="B11" s="116" t="s">
        <v>118</v>
      </c>
      <c r="C11" s="27" t="s">
        <v>89</v>
      </c>
      <c r="D11" s="27" t="s">
        <v>90</v>
      </c>
      <c r="E11" s="211">
        <v>1310</v>
      </c>
      <c r="F11" s="211">
        <v>226</v>
      </c>
      <c r="G11" s="211">
        <f t="shared" si="0"/>
        <v>1536</v>
      </c>
      <c r="H11" s="212">
        <v>58</v>
      </c>
      <c r="I11" s="125"/>
      <c r="J11" s="110"/>
      <c r="K11" s="110">
        <v>2</v>
      </c>
      <c r="L11" s="110">
        <v>20.25</v>
      </c>
      <c r="M11" s="110">
        <v>1</v>
      </c>
      <c r="N11" s="113">
        <v>2.5</v>
      </c>
      <c r="O11" s="110"/>
      <c r="P11" s="110"/>
      <c r="Q11" s="110"/>
      <c r="R11" s="110"/>
      <c r="S11" s="110"/>
      <c r="T11" s="178">
        <f t="shared" si="1"/>
        <v>3</v>
      </c>
      <c r="U11" s="179">
        <f t="shared" si="2"/>
        <v>22.75</v>
      </c>
      <c r="V11" s="180" t="s">
        <v>122</v>
      </c>
      <c r="W11" s="169">
        <v>60</v>
      </c>
      <c r="X11" s="169">
        <v>2</v>
      </c>
      <c r="Y11" s="181"/>
      <c r="Z11" s="181"/>
      <c r="AA11" s="182"/>
      <c r="AC11" s="221"/>
    </row>
    <row r="12" spans="1:50" s="228" customFormat="1" ht="38.25" customHeight="1" thickBot="1" x14ac:dyDescent="0.3">
      <c r="A12" s="270" t="s">
        <v>13</v>
      </c>
      <c r="B12" s="271" t="s">
        <v>97</v>
      </c>
      <c r="C12" s="272" t="s">
        <v>95</v>
      </c>
      <c r="D12" s="272" t="s">
        <v>96</v>
      </c>
      <c r="E12" s="273">
        <v>3198</v>
      </c>
      <c r="F12" s="273">
        <v>719</v>
      </c>
      <c r="G12" s="273">
        <f t="shared" si="0"/>
        <v>3917</v>
      </c>
      <c r="H12" s="274">
        <v>103</v>
      </c>
      <c r="I12" s="275"/>
      <c r="J12" s="276"/>
      <c r="K12" s="276">
        <v>4</v>
      </c>
      <c r="L12" s="277">
        <v>45</v>
      </c>
      <c r="M12" s="276">
        <v>2</v>
      </c>
      <c r="N12" s="277">
        <v>7</v>
      </c>
      <c r="O12" s="276"/>
      <c r="P12" s="276"/>
      <c r="Q12" s="276"/>
      <c r="R12" s="276"/>
      <c r="S12" s="276"/>
      <c r="T12" s="278">
        <f t="shared" si="1"/>
        <v>6</v>
      </c>
      <c r="U12" s="279">
        <f t="shared" si="2"/>
        <v>52</v>
      </c>
      <c r="V12" s="280" t="s">
        <v>123</v>
      </c>
      <c r="W12" s="281">
        <v>242</v>
      </c>
      <c r="X12" s="281">
        <v>24</v>
      </c>
      <c r="Y12" s="282">
        <v>0.66820601851851846</v>
      </c>
      <c r="Z12" s="281">
        <v>200</v>
      </c>
      <c r="AA12" s="283" t="s">
        <v>124</v>
      </c>
      <c r="AC12" s="250"/>
    </row>
    <row r="13" spans="1:50" s="257" customFormat="1" ht="15.75" thickBot="1" x14ac:dyDescent="0.3">
      <c r="A13" s="251" t="s">
        <v>121</v>
      </c>
      <c r="B13" s="252"/>
      <c r="C13" s="252"/>
      <c r="D13" s="252"/>
      <c r="E13" s="253"/>
      <c r="F13" s="253"/>
      <c r="G13" s="217">
        <f>SUM(G7:G12)</f>
        <v>8590</v>
      </c>
      <c r="H13" s="254">
        <f t="shared" ref="H13" si="3">SUM(H7:H12)</f>
        <v>230</v>
      </c>
      <c r="I13" s="255"/>
      <c r="J13" s="255"/>
      <c r="K13" s="256">
        <f>SUM(K7:K12)</f>
        <v>12</v>
      </c>
      <c r="L13" s="256">
        <f>SUM(L7:L12)</f>
        <v>107.5</v>
      </c>
      <c r="M13" s="256">
        <f>SUM(M7:M12)</f>
        <v>5</v>
      </c>
      <c r="N13" s="256">
        <f>SUM(N7:N12)</f>
        <v>13</v>
      </c>
      <c r="O13" s="255"/>
      <c r="P13" s="255"/>
      <c r="Q13" s="255"/>
      <c r="R13" s="255"/>
      <c r="S13" s="255"/>
      <c r="T13" s="255">
        <f>SUM(T7:T12)</f>
        <v>17</v>
      </c>
      <c r="U13" s="255">
        <f>SUM(U7:U12)</f>
        <v>120.5</v>
      </c>
      <c r="V13" s="255"/>
      <c r="W13" s="255">
        <f>SUM(W7:W12)</f>
        <v>553</v>
      </c>
      <c r="X13" s="255">
        <f>SUM(X7:X12)</f>
        <v>34</v>
      </c>
      <c r="Y13" s="255"/>
      <c r="Z13" s="255">
        <f>SUM(Z7:Z12)</f>
        <v>200</v>
      </c>
      <c r="AA13" s="264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</row>
  </sheetData>
  <sheetProtection password="9080" sheet="1" objects="1" scenarios="1" selectLockedCells="1" selectUnlockedCells="1"/>
  <mergeCells count="22">
    <mergeCell ref="H5:H6"/>
    <mergeCell ref="A5:A6"/>
    <mergeCell ref="B5:B6"/>
    <mergeCell ref="C5:C6"/>
    <mergeCell ref="D5:D6"/>
    <mergeCell ref="E5:E6"/>
    <mergeCell ref="A2:D2"/>
    <mergeCell ref="G5:G6"/>
    <mergeCell ref="I4:U4"/>
    <mergeCell ref="V4:AA4"/>
    <mergeCell ref="I5:J5"/>
    <mergeCell ref="K5:L5"/>
    <mergeCell ref="Y5:AA5"/>
    <mergeCell ref="V5:X5"/>
    <mergeCell ref="M5:N5"/>
    <mergeCell ref="O5:P5"/>
    <mergeCell ref="Q5:R5"/>
    <mergeCell ref="S5:S6"/>
    <mergeCell ref="T5:T6"/>
    <mergeCell ref="U5:U6"/>
    <mergeCell ref="A4:H4"/>
    <mergeCell ref="F5:F6"/>
  </mergeCells>
  <pageMargins left="0.7" right="0.7" top="0.75" bottom="0.75" header="0.3" footer="0.3"/>
  <pageSetup paperSize="9" orientation="portrait" verticalDpi="4" r:id="rId1"/>
  <ignoredErrors>
    <ignoredError sqref="U7:U12 T7:T12 G7:G12" unlockedFormula="1"/>
    <ignoredError sqref="V7:V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opLeftCell="A6" workbookViewId="0">
      <pane ySplit="1" topLeftCell="A19" activePane="bottomLeft" state="frozen"/>
      <selection activeCell="A6" sqref="A6"/>
      <selection pane="bottomLeft" activeCell="E32" sqref="E32"/>
    </sheetView>
  </sheetViews>
  <sheetFormatPr defaultRowHeight="15" x14ac:dyDescent="0.25"/>
  <cols>
    <col min="1" max="1" width="18.5703125" style="19" bestFit="1" customWidth="1"/>
    <col min="2" max="2" width="20" style="19" bestFit="1" customWidth="1"/>
    <col min="3" max="3" width="13" style="19" customWidth="1"/>
    <col min="4" max="22" width="9.140625" style="19"/>
    <col min="23" max="23" width="10.5703125" style="19" customWidth="1"/>
    <col min="24" max="24" width="10" style="19" customWidth="1"/>
    <col min="25" max="25" width="12.42578125" style="19" customWidth="1"/>
    <col min="26" max="26" width="9.140625" style="19"/>
    <col min="27" max="27" width="10.5703125" style="19" customWidth="1"/>
    <col min="28" max="28" width="10" style="19" customWidth="1"/>
    <col min="29" max="254" width="9.140625" style="19"/>
    <col min="255" max="255" width="20.140625" style="19" bestFit="1" customWidth="1"/>
    <col min="256" max="256" width="9.140625" style="19"/>
    <col min="257" max="257" width="18.5703125" style="19" bestFit="1" customWidth="1"/>
    <col min="258" max="258" width="20" style="19" bestFit="1" customWidth="1"/>
    <col min="259" max="510" width="9.140625" style="19"/>
    <col min="511" max="511" width="20.140625" style="19" bestFit="1" customWidth="1"/>
    <col min="512" max="512" width="9.140625" style="19"/>
    <col min="513" max="513" width="18.5703125" style="19" bestFit="1" customWidth="1"/>
    <col min="514" max="514" width="20" style="19" bestFit="1" customWidth="1"/>
    <col min="515" max="766" width="9.140625" style="19"/>
    <col min="767" max="767" width="20.140625" style="19" bestFit="1" customWidth="1"/>
    <col min="768" max="768" width="9.140625" style="19"/>
    <col min="769" max="769" width="18.5703125" style="19" bestFit="1" customWidth="1"/>
    <col min="770" max="770" width="20" style="19" bestFit="1" customWidth="1"/>
    <col min="771" max="1022" width="9.140625" style="19"/>
    <col min="1023" max="1023" width="20.140625" style="19" bestFit="1" customWidth="1"/>
    <col min="1024" max="1024" width="9.140625" style="19"/>
    <col min="1025" max="1025" width="18.5703125" style="19" bestFit="1" customWidth="1"/>
    <col min="1026" max="1026" width="20" style="19" bestFit="1" customWidth="1"/>
    <col min="1027" max="1278" width="9.140625" style="19"/>
    <col min="1279" max="1279" width="20.140625" style="19" bestFit="1" customWidth="1"/>
    <col min="1280" max="1280" width="9.140625" style="19"/>
    <col min="1281" max="1281" width="18.5703125" style="19" bestFit="1" customWidth="1"/>
    <col min="1282" max="1282" width="20" style="19" bestFit="1" customWidth="1"/>
    <col min="1283" max="1534" width="9.140625" style="19"/>
    <col min="1535" max="1535" width="20.140625" style="19" bestFit="1" customWidth="1"/>
    <col min="1536" max="1536" width="9.140625" style="19"/>
    <col min="1537" max="1537" width="18.5703125" style="19" bestFit="1" customWidth="1"/>
    <col min="1538" max="1538" width="20" style="19" bestFit="1" customWidth="1"/>
    <col min="1539" max="1790" width="9.140625" style="19"/>
    <col min="1791" max="1791" width="20.140625" style="19" bestFit="1" customWidth="1"/>
    <col min="1792" max="1792" width="9.140625" style="19"/>
    <col min="1793" max="1793" width="18.5703125" style="19" bestFit="1" customWidth="1"/>
    <col min="1794" max="1794" width="20" style="19" bestFit="1" customWidth="1"/>
    <col min="1795" max="2046" width="9.140625" style="19"/>
    <col min="2047" max="2047" width="20.140625" style="19" bestFit="1" customWidth="1"/>
    <col min="2048" max="2048" width="9.140625" style="19"/>
    <col min="2049" max="2049" width="18.5703125" style="19" bestFit="1" customWidth="1"/>
    <col min="2050" max="2050" width="20" style="19" bestFit="1" customWidth="1"/>
    <col min="2051" max="2302" width="9.140625" style="19"/>
    <col min="2303" max="2303" width="20.140625" style="19" bestFit="1" customWidth="1"/>
    <col min="2304" max="2304" width="9.140625" style="19"/>
    <col min="2305" max="2305" width="18.5703125" style="19" bestFit="1" customWidth="1"/>
    <col min="2306" max="2306" width="20" style="19" bestFit="1" customWidth="1"/>
    <col min="2307" max="2558" width="9.140625" style="19"/>
    <col min="2559" max="2559" width="20.140625" style="19" bestFit="1" customWidth="1"/>
    <col min="2560" max="2560" width="9.140625" style="19"/>
    <col min="2561" max="2561" width="18.5703125" style="19" bestFit="1" customWidth="1"/>
    <col min="2562" max="2562" width="20" style="19" bestFit="1" customWidth="1"/>
    <col min="2563" max="2814" width="9.140625" style="19"/>
    <col min="2815" max="2815" width="20.140625" style="19" bestFit="1" customWidth="1"/>
    <col min="2816" max="2816" width="9.140625" style="19"/>
    <col min="2817" max="2817" width="18.5703125" style="19" bestFit="1" customWidth="1"/>
    <col min="2818" max="2818" width="20" style="19" bestFit="1" customWidth="1"/>
    <col min="2819" max="3070" width="9.140625" style="19"/>
    <col min="3071" max="3071" width="20.140625" style="19" bestFit="1" customWidth="1"/>
    <col min="3072" max="3072" width="9.140625" style="19"/>
    <col min="3073" max="3073" width="18.5703125" style="19" bestFit="1" customWidth="1"/>
    <col min="3074" max="3074" width="20" style="19" bestFit="1" customWidth="1"/>
    <col min="3075" max="3326" width="9.140625" style="19"/>
    <col min="3327" max="3327" width="20.140625" style="19" bestFit="1" customWidth="1"/>
    <col min="3328" max="3328" width="9.140625" style="19"/>
    <col min="3329" max="3329" width="18.5703125" style="19" bestFit="1" customWidth="1"/>
    <col min="3330" max="3330" width="20" style="19" bestFit="1" customWidth="1"/>
    <col min="3331" max="3582" width="9.140625" style="19"/>
    <col min="3583" max="3583" width="20.140625" style="19" bestFit="1" customWidth="1"/>
    <col min="3584" max="3584" width="9.140625" style="19"/>
    <col min="3585" max="3585" width="18.5703125" style="19" bestFit="1" customWidth="1"/>
    <col min="3586" max="3586" width="20" style="19" bestFit="1" customWidth="1"/>
    <col min="3587" max="3838" width="9.140625" style="19"/>
    <col min="3839" max="3839" width="20.140625" style="19" bestFit="1" customWidth="1"/>
    <col min="3840" max="3840" width="9.140625" style="19"/>
    <col min="3841" max="3841" width="18.5703125" style="19" bestFit="1" customWidth="1"/>
    <col min="3842" max="3842" width="20" style="19" bestFit="1" customWidth="1"/>
    <col min="3843" max="4094" width="9.140625" style="19"/>
    <col min="4095" max="4095" width="20.140625" style="19" bestFit="1" customWidth="1"/>
    <col min="4096" max="4096" width="9.140625" style="19"/>
    <col min="4097" max="4097" width="18.5703125" style="19" bestFit="1" customWidth="1"/>
    <col min="4098" max="4098" width="20" style="19" bestFit="1" customWidth="1"/>
    <col min="4099" max="4350" width="9.140625" style="19"/>
    <col min="4351" max="4351" width="20.140625" style="19" bestFit="1" customWidth="1"/>
    <col min="4352" max="4352" width="9.140625" style="19"/>
    <col min="4353" max="4353" width="18.5703125" style="19" bestFit="1" customWidth="1"/>
    <col min="4354" max="4354" width="20" style="19" bestFit="1" customWidth="1"/>
    <col min="4355" max="4606" width="9.140625" style="19"/>
    <col min="4607" max="4607" width="20.140625" style="19" bestFit="1" customWidth="1"/>
    <col min="4608" max="4608" width="9.140625" style="19"/>
    <col min="4609" max="4609" width="18.5703125" style="19" bestFit="1" customWidth="1"/>
    <col min="4610" max="4610" width="20" style="19" bestFit="1" customWidth="1"/>
    <col min="4611" max="4862" width="9.140625" style="19"/>
    <col min="4863" max="4863" width="20.140625" style="19" bestFit="1" customWidth="1"/>
    <col min="4864" max="4864" width="9.140625" style="19"/>
    <col min="4865" max="4865" width="18.5703125" style="19" bestFit="1" customWidth="1"/>
    <col min="4866" max="4866" width="20" style="19" bestFit="1" customWidth="1"/>
    <col min="4867" max="5118" width="9.140625" style="19"/>
    <col min="5119" max="5119" width="20.140625" style="19" bestFit="1" customWidth="1"/>
    <col min="5120" max="5120" width="9.140625" style="19"/>
    <col min="5121" max="5121" width="18.5703125" style="19" bestFit="1" customWidth="1"/>
    <col min="5122" max="5122" width="20" style="19" bestFit="1" customWidth="1"/>
    <col min="5123" max="5374" width="9.140625" style="19"/>
    <col min="5375" max="5375" width="20.140625" style="19" bestFit="1" customWidth="1"/>
    <col min="5376" max="5376" width="9.140625" style="19"/>
    <col min="5377" max="5377" width="18.5703125" style="19" bestFit="1" customWidth="1"/>
    <col min="5378" max="5378" width="20" style="19" bestFit="1" customWidth="1"/>
    <col min="5379" max="5630" width="9.140625" style="19"/>
    <col min="5631" max="5631" width="20.140625" style="19" bestFit="1" customWidth="1"/>
    <col min="5632" max="5632" width="9.140625" style="19"/>
    <col min="5633" max="5633" width="18.5703125" style="19" bestFit="1" customWidth="1"/>
    <col min="5634" max="5634" width="20" style="19" bestFit="1" customWidth="1"/>
    <col min="5635" max="5886" width="9.140625" style="19"/>
    <col min="5887" max="5887" width="20.140625" style="19" bestFit="1" customWidth="1"/>
    <col min="5888" max="5888" width="9.140625" style="19"/>
    <col min="5889" max="5889" width="18.5703125" style="19" bestFit="1" customWidth="1"/>
    <col min="5890" max="5890" width="20" style="19" bestFit="1" customWidth="1"/>
    <col min="5891" max="6142" width="9.140625" style="19"/>
    <col min="6143" max="6143" width="20.140625" style="19" bestFit="1" customWidth="1"/>
    <col min="6144" max="6144" width="9.140625" style="19"/>
    <col min="6145" max="6145" width="18.5703125" style="19" bestFit="1" customWidth="1"/>
    <col min="6146" max="6146" width="20" style="19" bestFit="1" customWidth="1"/>
    <col min="6147" max="6398" width="9.140625" style="19"/>
    <col min="6399" max="6399" width="20.140625" style="19" bestFit="1" customWidth="1"/>
    <col min="6400" max="6400" width="9.140625" style="19"/>
    <col min="6401" max="6401" width="18.5703125" style="19" bestFit="1" customWidth="1"/>
    <col min="6402" max="6402" width="20" style="19" bestFit="1" customWidth="1"/>
    <col min="6403" max="6654" width="9.140625" style="19"/>
    <col min="6655" max="6655" width="20.140625" style="19" bestFit="1" customWidth="1"/>
    <col min="6656" max="6656" width="9.140625" style="19"/>
    <col min="6657" max="6657" width="18.5703125" style="19" bestFit="1" customWidth="1"/>
    <col min="6658" max="6658" width="20" style="19" bestFit="1" customWidth="1"/>
    <col min="6659" max="6910" width="9.140625" style="19"/>
    <col min="6911" max="6911" width="20.140625" style="19" bestFit="1" customWidth="1"/>
    <col min="6912" max="6912" width="9.140625" style="19"/>
    <col min="6913" max="6913" width="18.5703125" style="19" bestFit="1" customWidth="1"/>
    <col min="6914" max="6914" width="20" style="19" bestFit="1" customWidth="1"/>
    <col min="6915" max="7166" width="9.140625" style="19"/>
    <col min="7167" max="7167" width="20.140625" style="19" bestFit="1" customWidth="1"/>
    <col min="7168" max="7168" width="9.140625" style="19"/>
    <col min="7169" max="7169" width="18.5703125" style="19" bestFit="1" customWidth="1"/>
    <col min="7170" max="7170" width="20" style="19" bestFit="1" customWidth="1"/>
    <col min="7171" max="7422" width="9.140625" style="19"/>
    <col min="7423" max="7423" width="20.140625" style="19" bestFit="1" customWidth="1"/>
    <col min="7424" max="7424" width="9.140625" style="19"/>
    <col min="7425" max="7425" width="18.5703125" style="19" bestFit="1" customWidth="1"/>
    <col min="7426" max="7426" width="20" style="19" bestFit="1" customWidth="1"/>
    <col min="7427" max="7678" width="9.140625" style="19"/>
    <col min="7679" max="7679" width="20.140625" style="19" bestFit="1" customWidth="1"/>
    <col min="7680" max="7680" width="9.140625" style="19"/>
    <col min="7681" max="7681" width="18.5703125" style="19" bestFit="1" customWidth="1"/>
    <col min="7682" max="7682" width="20" style="19" bestFit="1" customWidth="1"/>
    <col min="7683" max="7934" width="9.140625" style="19"/>
    <col min="7935" max="7935" width="20.140625" style="19" bestFit="1" customWidth="1"/>
    <col min="7936" max="7936" width="9.140625" style="19"/>
    <col min="7937" max="7937" width="18.5703125" style="19" bestFit="1" customWidth="1"/>
    <col min="7938" max="7938" width="20" style="19" bestFit="1" customWidth="1"/>
    <col min="7939" max="8190" width="9.140625" style="19"/>
    <col min="8191" max="8191" width="20.140625" style="19" bestFit="1" customWidth="1"/>
    <col min="8192" max="8192" width="9.140625" style="19"/>
    <col min="8193" max="8193" width="18.5703125" style="19" bestFit="1" customWidth="1"/>
    <col min="8194" max="8194" width="20" style="19" bestFit="1" customWidth="1"/>
    <col min="8195" max="8446" width="9.140625" style="19"/>
    <col min="8447" max="8447" width="20.140625" style="19" bestFit="1" customWidth="1"/>
    <col min="8448" max="8448" width="9.140625" style="19"/>
    <col min="8449" max="8449" width="18.5703125" style="19" bestFit="1" customWidth="1"/>
    <col min="8450" max="8450" width="20" style="19" bestFit="1" customWidth="1"/>
    <col min="8451" max="8702" width="9.140625" style="19"/>
    <col min="8703" max="8703" width="20.140625" style="19" bestFit="1" customWidth="1"/>
    <col min="8704" max="8704" width="9.140625" style="19"/>
    <col min="8705" max="8705" width="18.5703125" style="19" bestFit="1" customWidth="1"/>
    <col min="8706" max="8706" width="20" style="19" bestFit="1" customWidth="1"/>
    <col min="8707" max="8958" width="9.140625" style="19"/>
    <col min="8959" max="8959" width="20.140625" style="19" bestFit="1" customWidth="1"/>
    <col min="8960" max="8960" width="9.140625" style="19"/>
    <col min="8961" max="8961" width="18.5703125" style="19" bestFit="1" customWidth="1"/>
    <col min="8962" max="8962" width="20" style="19" bestFit="1" customWidth="1"/>
    <col min="8963" max="9214" width="9.140625" style="19"/>
    <col min="9215" max="9215" width="20.140625" style="19" bestFit="1" customWidth="1"/>
    <col min="9216" max="9216" width="9.140625" style="19"/>
    <col min="9217" max="9217" width="18.5703125" style="19" bestFit="1" customWidth="1"/>
    <col min="9218" max="9218" width="20" style="19" bestFit="1" customWidth="1"/>
    <col min="9219" max="9470" width="9.140625" style="19"/>
    <col min="9471" max="9471" width="20.140625" style="19" bestFit="1" customWidth="1"/>
    <col min="9472" max="9472" width="9.140625" style="19"/>
    <col min="9473" max="9473" width="18.5703125" style="19" bestFit="1" customWidth="1"/>
    <col min="9474" max="9474" width="20" style="19" bestFit="1" customWidth="1"/>
    <col min="9475" max="9726" width="9.140625" style="19"/>
    <col min="9727" max="9727" width="20.140625" style="19" bestFit="1" customWidth="1"/>
    <col min="9728" max="9728" width="9.140625" style="19"/>
    <col min="9729" max="9729" width="18.5703125" style="19" bestFit="1" customWidth="1"/>
    <col min="9730" max="9730" width="20" style="19" bestFit="1" customWidth="1"/>
    <col min="9731" max="9982" width="9.140625" style="19"/>
    <col min="9983" max="9983" width="20.140625" style="19" bestFit="1" customWidth="1"/>
    <col min="9984" max="9984" width="9.140625" style="19"/>
    <col min="9985" max="9985" width="18.5703125" style="19" bestFit="1" customWidth="1"/>
    <col min="9986" max="9986" width="20" style="19" bestFit="1" customWidth="1"/>
    <col min="9987" max="10238" width="9.140625" style="19"/>
    <col min="10239" max="10239" width="20.140625" style="19" bestFit="1" customWidth="1"/>
    <col min="10240" max="10240" width="9.140625" style="19"/>
    <col min="10241" max="10241" width="18.5703125" style="19" bestFit="1" customWidth="1"/>
    <col min="10242" max="10242" width="20" style="19" bestFit="1" customWidth="1"/>
    <col min="10243" max="10494" width="9.140625" style="19"/>
    <col min="10495" max="10495" width="20.140625" style="19" bestFit="1" customWidth="1"/>
    <col min="10496" max="10496" width="9.140625" style="19"/>
    <col min="10497" max="10497" width="18.5703125" style="19" bestFit="1" customWidth="1"/>
    <col min="10498" max="10498" width="20" style="19" bestFit="1" customWidth="1"/>
    <col min="10499" max="10750" width="9.140625" style="19"/>
    <col min="10751" max="10751" width="20.140625" style="19" bestFit="1" customWidth="1"/>
    <col min="10752" max="10752" width="9.140625" style="19"/>
    <col min="10753" max="10753" width="18.5703125" style="19" bestFit="1" customWidth="1"/>
    <col min="10754" max="10754" width="20" style="19" bestFit="1" customWidth="1"/>
    <col min="10755" max="11006" width="9.140625" style="19"/>
    <col min="11007" max="11007" width="20.140625" style="19" bestFit="1" customWidth="1"/>
    <col min="11008" max="11008" width="9.140625" style="19"/>
    <col min="11009" max="11009" width="18.5703125" style="19" bestFit="1" customWidth="1"/>
    <col min="11010" max="11010" width="20" style="19" bestFit="1" customWidth="1"/>
    <col min="11011" max="11262" width="9.140625" style="19"/>
    <col min="11263" max="11263" width="20.140625" style="19" bestFit="1" customWidth="1"/>
    <col min="11264" max="11264" width="9.140625" style="19"/>
    <col min="11265" max="11265" width="18.5703125" style="19" bestFit="1" customWidth="1"/>
    <col min="11266" max="11266" width="20" style="19" bestFit="1" customWidth="1"/>
    <col min="11267" max="11518" width="9.140625" style="19"/>
    <col min="11519" max="11519" width="20.140625" style="19" bestFit="1" customWidth="1"/>
    <col min="11520" max="11520" width="9.140625" style="19"/>
    <col min="11521" max="11521" width="18.5703125" style="19" bestFit="1" customWidth="1"/>
    <col min="11522" max="11522" width="20" style="19" bestFit="1" customWidth="1"/>
    <col min="11523" max="11774" width="9.140625" style="19"/>
    <col min="11775" max="11775" width="20.140625" style="19" bestFit="1" customWidth="1"/>
    <col min="11776" max="11776" width="9.140625" style="19"/>
    <col min="11777" max="11777" width="18.5703125" style="19" bestFit="1" customWidth="1"/>
    <col min="11778" max="11778" width="20" style="19" bestFit="1" customWidth="1"/>
    <col min="11779" max="12030" width="9.140625" style="19"/>
    <col min="12031" max="12031" width="20.140625" style="19" bestFit="1" customWidth="1"/>
    <col min="12032" max="12032" width="9.140625" style="19"/>
    <col min="12033" max="12033" width="18.5703125" style="19" bestFit="1" customWidth="1"/>
    <col min="12034" max="12034" width="20" style="19" bestFit="1" customWidth="1"/>
    <col min="12035" max="12286" width="9.140625" style="19"/>
    <col min="12287" max="12287" width="20.140625" style="19" bestFit="1" customWidth="1"/>
    <col min="12288" max="12288" width="9.140625" style="19"/>
    <col min="12289" max="12289" width="18.5703125" style="19" bestFit="1" customWidth="1"/>
    <col min="12290" max="12290" width="20" style="19" bestFit="1" customWidth="1"/>
    <col min="12291" max="12542" width="9.140625" style="19"/>
    <col min="12543" max="12543" width="20.140625" style="19" bestFit="1" customWidth="1"/>
    <col min="12544" max="12544" width="9.140625" style="19"/>
    <col min="12545" max="12545" width="18.5703125" style="19" bestFit="1" customWidth="1"/>
    <col min="12546" max="12546" width="20" style="19" bestFit="1" customWidth="1"/>
    <col min="12547" max="12798" width="9.140625" style="19"/>
    <col min="12799" max="12799" width="20.140625" style="19" bestFit="1" customWidth="1"/>
    <col min="12800" max="12800" width="9.140625" style="19"/>
    <col min="12801" max="12801" width="18.5703125" style="19" bestFit="1" customWidth="1"/>
    <col min="12802" max="12802" width="20" style="19" bestFit="1" customWidth="1"/>
    <col min="12803" max="13054" width="9.140625" style="19"/>
    <col min="13055" max="13055" width="20.140625" style="19" bestFit="1" customWidth="1"/>
    <col min="13056" max="13056" width="9.140625" style="19"/>
    <col min="13057" max="13057" width="18.5703125" style="19" bestFit="1" customWidth="1"/>
    <col min="13058" max="13058" width="20" style="19" bestFit="1" customWidth="1"/>
    <col min="13059" max="13310" width="9.140625" style="19"/>
    <col min="13311" max="13311" width="20.140625" style="19" bestFit="1" customWidth="1"/>
    <col min="13312" max="13312" width="9.140625" style="19"/>
    <col min="13313" max="13313" width="18.5703125" style="19" bestFit="1" customWidth="1"/>
    <col min="13314" max="13314" width="20" style="19" bestFit="1" customWidth="1"/>
    <col min="13315" max="13566" width="9.140625" style="19"/>
    <col min="13567" max="13567" width="20.140625" style="19" bestFit="1" customWidth="1"/>
    <col min="13568" max="13568" width="9.140625" style="19"/>
    <col min="13569" max="13569" width="18.5703125" style="19" bestFit="1" customWidth="1"/>
    <col min="13570" max="13570" width="20" style="19" bestFit="1" customWidth="1"/>
    <col min="13571" max="13822" width="9.140625" style="19"/>
    <col min="13823" max="13823" width="20.140625" style="19" bestFit="1" customWidth="1"/>
    <col min="13824" max="13824" width="9.140625" style="19"/>
    <col min="13825" max="13825" width="18.5703125" style="19" bestFit="1" customWidth="1"/>
    <col min="13826" max="13826" width="20" style="19" bestFit="1" customWidth="1"/>
    <col min="13827" max="14078" width="9.140625" style="19"/>
    <col min="14079" max="14079" width="20.140625" style="19" bestFit="1" customWidth="1"/>
    <col min="14080" max="14080" width="9.140625" style="19"/>
    <col min="14081" max="14081" width="18.5703125" style="19" bestFit="1" customWidth="1"/>
    <col min="14082" max="14082" width="20" style="19" bestFit="1" customWidth="1"/>
    <col min="14083" max="14334" width="9.140625" style="19"/>
    <col min="14335" max="14335" width="20.140625" style="19" bestFit="1" customWidth="1"/>
    <col min="14336" max="14336" width="9.140625" style="19"/>
    <col min="14337" max="14337" width="18.5703125" style="19" bestFit="1" customWidth="1"/>
    <col min="14338" max="14338" width="20" style="19" bestFit="1" customWidth="1"/>
    <col min="14339" max="14590" width="9.140625" style="19"/>
    <col min="14591" max="14591" width="20.140625" style="19" bestFit="1" customWidth="1"/>
    <col min="14592" max="14592" width="9.140625" style="19"/>
    <col min="14593" max="14593" width="18.5703125" style="19" bestFit="1" customWidth="1"/>
    <col min="14594" max="14594" width="20" style="19" bestFit="1" customWidth="1"/>
    <col min="14595" max="14846" width="9.140625" style="19"/>
    <col min="14847" max="14847" width="20.140625" style="19" bestFit="1" customWidth="1"/>
    <col min="14848" max="14848" width="9.140625" style="19"/>
    <col min="14849" max="14849" width="18.5703125" style="19" bestFit="1" customWidth="1"/>
    <col min="14850" max="14850" width="20" style="19" bestFit="1" customWidth="1"/>
    <col min="14851" max="15102" width="9.140625" style="19"/>
    <col min="15103" max="15103" width="20.140625" style="19" bestFit="1" customWidth="1"/>
    <col min="15104" max="15104" width="9.140625" style="19"/>
    <col min="15105" max="15105" width="18.5703125" style="19" bestFit="1" customWidth="1"/>
    <col min="15106" max="15106" width="20" style="19" bestFit="1" customWidth="1"/>
    <col min="15107" max="15358" width="9.140625" style="19"/>
    <col min="15359" max="15359" width="20.140625" style="19" bestFit="1" customWidth="1"/>
    <col min="15360" max="15360" width="9.140625" style="19"/>
    <col min="15361" max="15361" width="18.5703125" style="19" bestFit="1" customWidth="1"/>
    <col min="15362" max="15362" width="20" style="19" bestFit="1" customWidth="1"/>
    <col min="15363" max="15614" width="9.140625" style="19"/>
    <col min="15615" max="15615" width="20.140625" style="19" bestFit="1" customWidth="1"/>
    <col min="15616" max="15616" width="9.140625" style="19"/>
    <col min="15617" max="15617" width="18.5703125" style="19" bestFit="1" customWidth="1"/>
    <col min="15618" max="15618" width="20" style="19" bestFit="1" customWidth="1"/>
    <col min="15619" max="15870" width="9.140625" style="19"/>
    <col min="15871" max="15871" width="20.140625" style="19" bestFit="1" customWidth="1"/>
    <col min="15872" max="15872" width="9.140625" style="19"/>
    <col min="15873" max="15873" width="18.5703125" style="19" bestFit="1" customWidth="1"/>
    <col min="15874" max="15874" width="20" style="19" bestFit="1" customWidth="1"/>
    <col min="15875" max="16126" width="9.140625" style="19"/>
    <col min="16127" max="16127" width="20.140625" style="19" bestFit="1" customWidth="1"/>
    <col min="16128" max="16128" width="9.140625" style="19"/>
    <col min="16129" max="16129" width="18.5703125" style="19" bestFit="1" customWidth="1"/>
    <col min="16130" max="16130" width="20" style="19" bestFit="1" customWidth="1"/>
    <col min="16131" max="16384" width="9.140625" style="19"/>
  </cols>
  <sheetData>
    <row r="1" spans="1:28" ht="15.75" hidden="1" thickBot="1" x14ac:dyDescent="0.3">
      <c r="A1" s="16" t="s">
        <v>44</v>
      </c>
    </row>
    <row r="2" spans="1:28" ht="15.75" hidden="1" thickBot="1" x14ac:dyDescent="0.3">
      <c r="A2" s="16" t="s">
        <v>273</v>
      </c>
    </row>
    <row r="3" spans="1:28" ht="15.75" hidden="1" thickBot="1" x14ac:dyDescent="0.3"/>
    <row r="4" spans="1:28" s="37" customFormat="1" ht="12.75" hidden="1" thickBot="1" x14ac:dyDescent="0.25">
      <c r="A4" s="414" t="s">
        <v>25</v>
      </c>
      <c r="B4" s="415"/>
      <c r="C4" s="415"/>
      <c r="D4" s="415"/>
      <c r="E4" s="415"/>
      <c r="F4" s="415"/>
      <c r="G4" s="415"/>
      <c r="H4" s="415"/>
      <c r="I4" s="416"/>
      <c r="J4" s="452" t="s">
        <v>26</v>
      </c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4"/>
      <c r="W4" s="455" t="s">
        <v>271</v>
      </c>
      <c r="X4" s="456"/>
      <c r="Y4" s="456"/>
      <c r="Z4" s="456"/>
      <c r="AA4" s="456"/>
      <c r="AB4" s="457"/>
    </row>
    <row r="5" spans="1:28" s="37" customFormat="1" ht="15" hidden="1" customHeight="1" thickBot="1" x14ac:dyDescent="0.25">
      <c r="A5" s="449"/>
      <c r="B5" s="450"/>
      <c r="C5" s="450"/>
      <c r="D5" s="450"/>
      <c r="E5" s="450"/>
      <c r="F5" s="450"/>
      <c r="G5" s="450"/>
      <c r="H5" s="450"/>
      <c r="I5" s="451"/>
      <c r="J5" s="437" t="s">
        <v>27</v>
      </c>
      <c r="K5" s="438"/>
      <c r="L5" s="438" t="s">
        <v>28</v>
      </c>
      <c r="M5" s="438"/>
      <c r="N5" s="438" t="s">
        <v>29</v>
      </c>
      <c r="O5" s="438"/>
      <c r="P5" s="438" t="s">
        <v>30</v>
      </c>
      <c r="Q5" s="438"/>
      <c r="R5" s="438" t="s">
        <v>31</v>
      </c>
      <c r="S5" s="438"/>
      <c r="T5" s="427" t="s">
        <v>267</v>
      </c>
      <c r="U5" s="427" t="s">
        <v>268</v>
      </c>
      <c r="V5" s="412" t="s">
        <v>269</v>
      </c>
      <c r="W5" s="387" t="s">
        <v>35</v>
      </c>
      <c r="X5" s="388"/>
      <c r="Y5" s="388"/>
      <c r="Z5" s="388" t="s">
        <v>36</v>
      </c>
      <c r="AA5" s="388"/>
      <c r="AB5" s="389"/>
    </row>
    <row r="6" spans="1:28" s="37" customFormat="1" ht="60.75" thickBot="1" x14ac:dyDescent="0.25">
      <c r="A6" s="49" t="s">
        <v>2</v>
      </c>
      <c r="B6" s="50" t="s">
        <v>3</v>
      </c>
      <c r="C6" s="50" t="s">
        <v>5</v>
      </c>
      <c r="D6" s="50" t="s">
        <v>6</v>
      </c>
      <c r="E6" s="53" t="s">
        <v>261</v>
      </c>
      <c r="F6" s="53" t="s">
        <v>262</v>
      </c>
      <c r="G6" s="54" t="s">
        <v>263</v>
      </c>
      <c r="H6" s="54" t="s">
        <v>47</v>
      </c>
      <c r="I6" s="55" t="s">
        <v>264</v>
      </c>
      <c r="J6" s="96" t="s">
        <v>265</v>
      </c>
      <c r="K6" s="97" t="s">
        <v>266</v>
      </c>
      <c r="L6" s="97" t="s">
        <v>265</v>
      </c>
      <c r="M6" s="97" t="s">
        <v>266</v>
      </c>
      <c r="N6" s="97" t="s">
        <v>265</v>
      </c>
      <c r="O6" s="97" t="s">
        <v>266</v>
      </c>
      <c r="P6" s="97" t="s">
        <v>265</v>
      </c>
      <c r="Q6" s="97" t="s">
        <v>266</v>
      </c>
      <c r="R6" s="97" t="s">
        <v>265</v>
      </c>
      <c r="S6" s="97" t="s">
        <v>266</v>
      </c>
      <c r="T6" s="428"/>
      <c r="U6" s="428"/>
      <c r="V6" s="413"/>
      <c r="W6" s="101" t="s">
        <v>39</v>
      </c>
      <c r="X6" s="102" t="s">
        <v>270</v>
      </c>
      <c r="Y6" s="102" t="s">
        <v>41</v>
      </c>
      <c r="Z6" s="103" t="s">
        <v>39</v>
      </c>
      <c r="AA6" s="102" t="s">
        <v>270</v>
      </c>
      <c r="AB6" s="104" t="s">
        <v>41</v>
      </c>
    </row>
    <row r="7" spans="1:28" ht="30" x14ac:dyDescent="0.25">
      <c r="A7" s="57" t="s">
        <v>125</v>
      </c>
      <c r="B7" s="58" t="s">
        <v>126</v>
      </c>
      <c r="C7" s="58" t="s">
        <v>127</v>
      </c>
      <c r="D7" s="59" t="s">
        <v>128</v>
      </c>
      <c r="E7" s="65">
        <v>469</v>
      </c>
      <c r="F7" s="66">
        <v>166</v>
      </c>
      <c r="G7" s="66">
        <v>187</v>
      </c>
      <c r="H7" s="66">
        <f>E7+F7+G7</f>
        <v>822</v>
      </c>
      <c r="I7" s="67">
        <v>12</v>
      </c>
      <c r="J7" s="79"/>
      <c r="K7" s="80"/>
      <c r="L7" s="80">
        <v>1</v>
      </c>
      <c r="M7" s="81">
        <v>8.5</v>
      </c>
      <c r="N7" s="80"/>
      <c r="O7" s="80"/>
      <c r="P7" s="80"/>
      <c r="Q7" s="80"/>
      <c r="R7" s="80"/>
      <c r="S7" s="80"/>
      <c r="T7" s="82"/>
      <c r="U7" s="83">
        <f>J7+L7+N7+P7+R7</f>
        <v>1</v>
      </c>
      <c r="V7" s="84">
        <f>K7+M7+O7+Q7+S7</f>
        <v>8.5</v>
      </c>
      <c r="W7" s="141" t="s">
        <v>210</v>
      </c>
      <c r="X7" s="127">
        <v>22</v>
      </c>
      <c r="Y7" s="127">
        <v>1</v>
      </c>
      <c r="Z7" s="142" t="s">
        <v>211</v>
      </c>
      <c r="AA7" s="127">
        <v>1</v>
      </c>
      <c r="AB7" s="128">
        <v>1</v>
      </c>
    </row>
    <row r="8" spans="1:28" ht="30" x14ac:dyDescent="0.25">
      <c r="A8" s="43" t="s">
        <v>129</v>
      </c>
      <c r="B8" s="28" t="s">
        <v>130</v>
      </c>
      <c r="C8" s="28" t="s">
        <v>131</v>
      </c>
      <c r="D8" s="60" t="s">
        <v>128</v>
      </c>
      <c r="E8" s="68">
        <v>408</v>
      </c>
      <c r="F8" s="29">
        <v>339</v>
      </c>
      <c r="G8" s="29">
        <v>408</v>
      </c>
      <c r="H8" s="29">
        <f t="shared" ref="H8:H34" si="0">E8+F8+G8</f>
        <v>1155</v>
      </c>
      <c r="I8" s="69">
        <v>79</v>
      </c>
      <c r="J8" s="85"/>
      <c r="K8" s="30"/>
      <c r="L8" s="30">
        <v>2</v>
      </c>
      <c r="M8" s="39">
        <v>17.5</v>
      </c>
      <c r="N8" s="30"/>
      <c r="O8" s="30"/>
      <c r="P8" s="30"/>
      <c r="Q8" s="30"/>
      <c r="R8" s="30"/>
      <c r="S8" s="30"/>
      <c r="T8" s="31"/>
      <c r="U8" s="32">
        <f t="shared" ref="U8:U34" si="1">J8+L8+N8+P8+R8</f>
        <v>2</v>
      </c>
      <c r="V8" s="86">
        <f t="shared" ref="V8:V34" si="2">K8+M8+O8+Q8+S8</f>
        <v>17.5</v>
      </c>
      <c r="W8" s="143" t="s">
        <v>212</v>
      </c>
      <c r="X8" s="33">
        <v>72</v>
      </c>
      <c r="Y8" s="33">
        <v>1</v>
      </c>
      <c r="Z8" s="131" t="s">
        <v>211</v>
      </c>
      <c r="AA8" s="33">
        <v>7</v>
      </c>
      <c r="AB8" s="44">
        <v>1</v>
      </c>
    </row>
    <row r="9" spans="1:28" s="228" customFormat="1" ht="30" x14ac:dyDescent="0.25">
      <c r="A9" s="41" t="s">
        <v>279</v>
      </c>
      <c r="B9" s="27" t="s">
        <v>132</v>
      </c>
      <c r="C9" s="27" t="s">
        <v>133</v>
      </c>
      <c r="D9" s="61" t="s">
        <v>128</v>
      </c>
      <c r="E9" s="70">
        <v>31</v>
      </c>
      <c r="F9" s="22">
        <v>92</v>
      </c>
      <c r="G9" s="22">
        <v>116</v>
      </c>
      <c r="H9" s="22">
        <f t="shared" si="0"/>
        <v>239</v>
      </c>
      <c r="I9" s="71">
        <v>4</v>
      </c>
      <c r="J9" s="87"/>
      <c r="K9" s="23"/>
      <c r="L9" s="23">
        <v>1</v>
      </c>
      <c r="M9" s="38">
        <v>4</v>
      </c>
      <c r="N9" s="23"/>
      <c r="O9" s="23"/>
      <c r="P9" s="23"/>
      <c r="Q9" s="23"/>
      <c r="R9" s="23"/>
      <c r="S9" s="23"/>
      <c r="T9" s="24"/>
      <c r="U9" s="25">
        <f t="shared" si="1"/>
        <v>1</v>
      </c>
      <c r="V9" s="88">
        <f t="shared" si="2"/>
        <v>4</v>
      </c>
      <c r="W9" s="144" t="s">
        <v>213</v>
      </c>
      <c r="X9" s="26">
        <v>10</v>
      </c>
      <c r="Y9" s="26">
        <v>1</v>
      </c>
      <c r="Z9" s="130" t="s">
        <v>211</v>
      </c>
      <c r="AA9" s="26">
        <v>1</v>
      </c>
      <c r="AB9" s="42">
        <v>1</v>
      </c>
    </row>
    <row r="10" spans="1:28" ht="30" x14ac:dyDescent="0.25">
      <c r="A10" s="43" t="s">
        <v>134</v>
      </c>
      <c r="B10" s="28" t="s">
        <v>135</v>
      </c>
      <c r="C10" s="28" t="s">
        <v>136</v>
      </c>
      <c r="D10" s="60" t="s">
        <v>137</v>
      </c>
      <c r="E10" s="68">
        <v>647</v>
      </c>
      <c r="F10" s="29">
        <v>305</v>
      </c>
      <c r="G10" s="29">
        <v>324</v>
      </c>
      <c r="H10" s="29">
        <f t="shared" si="0"/>
        <v>1276</v>
      </c>
      <c r="I10" s="69">
        <v>41</v>
      </c>
      <c r="J10" s="85"/>
      <c r="K10" s="30"/>
      <c r="L10" s="30">
        <v>3</v>
      </c>
      <c r="M10" s="39">
        <v>15</v>
      </c>
      <c r="N10" s="30"/>
      <c r="O10" s="30"/>
      <c r="P10" s="30"/>
      <c r="Q10" s="30"/>
      <c r="R10" s="30"/>
      <c r="S10" s="30"/>
      <c r="T10" s="31"/>
      <c r="U10" s="32">
        <f t="shared" si="1"/>
        <v>3</v>
      </c>
      <c r="V10" s="86">
        <f t="shared" si="2"/>
        <v>15</v>
      </c>
      <c r="W10" s="143" t="s">
        <v>214</v>
      </c>
      <c r="X10" s="33">
        <v>120</v>
      </c>
      <c r="Y10" s="33">
        <v>1</v>
      </c>
      <c r="Z10" s="131" t="s">
        <v>211</v>
      </c>
      <c r="AA10" s="33">
        <v>2</v>
      </c>
      <c r="AB10" s="44">
        <v>1</v>
      </c>
    </row>
    <row r="11" spans="1:28" ht="30" x14ac:dyDescent="0.25">
      <c r="A11" s="41" t="s">
        <v>138</v>
      </c>
      <c r="B11" s="27" t="s">
        <v>139</v>
      </c>
      <c r="C11" s="27" t="s">
        <v>140</v>
      </c>
      <c r="D11" s="61" t="s">
        <v>137</v>
      </c>
      <c r="E11" s="70">
        <v>1564</v>
      </c>
      <c r="F11" s="22">
        <v>422</v>
      </c>
      <c r="G11" s="22">
        <v>983</v>
      </c>
      <c r="H11" s="22">
        <f t="shared" si="0"/>
        <v>2969</v>
      </c>
      <c r="I11" s="71">
        <v>67</v>
      </c>
      <c r="J11" s="125"/>
      <c r="K11" s="110"/>
      <c r="L11" s="110">
        <v>2</v>
      </c>
      <c r="M11" s="113">
        <v>20</v>
      </c>
      <c r="N11" s="110"/>
      <c r="O11" s="110"/>
      <c r="P11" s="110"/>
      <c r="Q11" s="110"/>
      <c r="R11" s="110"/>
      <c r="S11" s="110"/>
      <c r="T11" s="110"/>
      <c r="U11" s="25">
        <f t="shared" si="1"/>
        <v>2</v>
      </c>
      <c r="V11" s="88">
        <f t="shared" si="2"/>
        <v>20</v>
      </c>
      <c r="W11" s="144" t="s">
        <v>215</v>
      </c>
      <c r="X11" s="36">
        <v>120</v>
      </c>
      <c r="Y11" s="36">
        <v>2</v>
      </c>
      <c r="Z11" s="130" t="s">
        <v>211</v>
      </c>
      <c r="AA11" s="36">
        <v>3</v>
      </c>
      <c r="AB11" s="132">
        <v>1</v>
      </c>
    </row>
    <row r="12" spans="1:28" ht="30" x14ac:dyDescent="0.25">
      <c r="A12" s="43" t="s">
        <v>141</v>
      </c>
      <c r="B12" s="28" t="s">
        <v>142</v>
      </c>
      <c r="C12" s="28" t="s">
        <v>143</v>
      </c>
      <c r="D12" s="60" t="s">
        <v>137</v>
      </c>
      <c r="E12" s="68">
        <v>606</v>
      </c>
      <c r="F12" s="29">
        <v>197</v>
      </c>
      <c r="G12" s="29">
        <v>276</v>
      </c>
      <c r="H12" s="29">
        <f t="shared" si="0"/>
        <v>1079</v>
      </c>
      <c r="I12" s="69">
        <v>20</v>
      </c>
      <c r="J12" s="126"/>
      <c r="K12" s="111"/>
      <c r="L12" s="111">
        <v>1</v>
      </c>
      <c r="M12" s="112">
        <v>12.5</v>
      </c>
      <c r="N12" s="111"/>
      <c r="O12" s="111"/>
      <c r="P12" s="111"/>
      <c r="Q12" s="111"/>
      <c r="R12" s="111"/>
      <c r="S12" s="111"/>
      <c r="T12" s="111"/>
      <c r="U12" s="32">
        <f t="shared" si="1"/>
        <v>1</v>
      </c>
      <c r="V12" s="86">
        <f t="shared" si="2"/>
        <v>12.5</v>
      </c>
      <c r="W12" s="143" t="s">
        <v>216</v>
      </c>
      <c r="X12" s="35">
        <v>32</v>
      </c>
      <c r="Y12" s="35">
        <v>1</v>
      </c>
      <c r="Z12" s="131" t="s">
        <v>211</v>
      </c>
      <c r="AA12" s="35">
        <v>0</v>
      </c>
      <c r="AB12" s="45">
        <v>1</v>
      </c>
    </row>
    <row r="13" spans="1:28" ht="31.5" x14ac:dyDescent="0.25">
      <c r="A13" s="41" t="s">
        <v>144</v>
      </c>
      <c r="B13" s="27" t="s">
        <v>145</v>
      </c>
      <c r="C13" s="27" t="s">
        <v>140</v>
      </c>
      <c r="D13" s="61" t="s">
        <v>137</v>
      </c>
      <c r="E13" s="70">
        <v>1749</v>
      </c>
      <c r="F13" s="22">
        <v>724</v>
      </c>
      <c r="G13" s="22">
        <v>652</v>
      </c>
      <c r="H13" s="22">
        <f t="shared" si="0"/>
        <v>3125</v>
      </c>
      <c r="I13" s="71">
        <v>165</v>
      </c>
      <c r="J13" s="87"/>
      <c r="K13" s="23"/>
      <c r="L13" s="23">
        <v>2</v>
      </c>
      <c r="M13" s="38">
        <v>32</v>
      </c>
      <c r="N13" s="23"/>
      <c r="O13" s="23"/>
      <c r="P13" s="23"/>
      <c r="Q13" s="23"/>
      <c r="R13" s="23"/>
      <c r="S13" s="23"/>
      <c r="T13" s="24"/>
      <c r="U13" s="25">
        <f t="shared" si="1"/>
        <v>2</v>
      </c>
      <c r="V13" s="88">
        <f t="shared" si="2"/>
        <v>32</v>
      </c>
      <c r="W13" s="144" t="s">
        <v>217</v>
      </c>
      <c r="X13" s="26">
        <v>265</v>
      </c>
      <c r="Y13" s="26">
        <v>2</v>
      </c>
      <c r="Z13" s="130" t="s">
        <v>211</v>
      </c>
      <c r="AA13" s="26">
        <v>6</v>
      </c>
      <c r="AB13" s="42">
        <v>1</v>
      </c>
    </row>
    <row r="14" spans="1:28" ht="30" x14ac:dyDescent="0.25">
      <c r="A14" s="43" t="s">
        <v>146</v>
      </c>
      <c r="B14" s="28" t="s">
        <v>147</v>
      </c>
      <c r="C14" s="28" t="s">
        <v>140</v>
      </c>
      <c r="D14" s="60" t="s">
        <v>137</v>
      </c>
      <c r="E14" s="68">
        <v>737</v>
      </c>
      <c r="F14" s="29">
        <v>0</v>
      </c>
      <c r="G14" s="29">
        <v>375</v>
      </c>
      <c r="H14" s="29">
        <f t="shared" si="0"/>
        <v>1112</v>
      </c>
      <c r="I14" s="69">
        <v>57</v>
      </c>
      <c r="J14" s="85"/>
      <c r="K14" s="30"/>
      <c r="L14" s="30">
        <v>1</v>
      </c>
      <c r="M14" s="39">
        <v>8.75</v>
      </c>
      <c r="N14" s="30"/>
      <c r="O14" s="30"/>
      <c r="P14" s="30"/>
      <c r="Q14" s="30"/>
      <c r="R14" s="30"/>
      <c r="S14" s="30"/>
      <c r="T14" s="31"/>
      <c r="U14" s="32">
        <f t="shared" si="1"/>
        <v>1</v>
      </c>
      <c r="V14" s="86">
        <f t="shared" si="2"/>
        <v>8.75</v>
      </c>
      <c r="W14" s="143" t="s">
        <v>218</v>
      </c>
      <c r="X14" s="33">
        <v>105</v>
      </c>
      <c r="Y14" s="33">
        <v>2</v>
      </c>
      <c r="Z14" s="131" t="s">
        <v>211</v>
      </c>
      <c r="AA14" s="33">
        <v>2</v>
      </c>
      <c r="AB14" s="44">
        <v>1</v>
      </c>
    </row>
    <row r="15" spans="1:28" ht="30" x14ac:dyDescent="0.25">
      <c r="A15" s="41" t="s">
        <v>148</v>
      </c>
      <c r="B15" s="27" t="s">
        <v>149</v>
      </c>
      <c r="C15" s="27" t="s">
        <v>150</v>
      </c>
      <c r="D15" s="61" t="s">
        <v>151</v>
      </c>
      <c r="E15" s="70">
        <v>1144</v>
      </c>
      <c r="F15" s="22">
        <v>107</v>
      </c>
      <c r="G15" s="22">
        <v>356</v>
      </c>
      <c r="H15" s="22">
        <f t="shared" si="0"/>
        <v>1607</v>
      </c>
      <c r="I15" s="71">
        <v>29</v>
      </c>
      <c r="J15" s="87"/>
      <c r="K15" s="23"/>
      <c r="L15" s="23">
        <v>2</v>
      </c>
      <c r="M15" s="38">
        <v>16</v>
      </c>
      <c r="N15" s="23"/>
      <c r="O15" s="23"/>
      <c r="P15" s="23"/>
      <c r="Q15" s="23"/>
      <c r="R15" s="23"/>
      <c r="S15" s="23"/>
      <c r="T15" s="24"/>
      <c r="U15" s="25">
        <f t="shared" si="1"/>
        <v>2</v>
      </c>
      <c r="V15" s="88">
        <f t="shared" si="2"/>
        <v>16</v>
      </c>
      <c r="W15" s="144" t="s">
        <v>219</v>
      </c>
      <c r="X15" s="26">
        <v>42</v>
      </c>
      <c r="Y15" s="26">
        <v>1</v>
      </c>
      <c r="Z15" s="130" t="s">
        <v>211</v>
      </c>
      <c r="AA15" s="26">
        <v>1</v>
      </c>
      <c r="AB15" s="42">
        <v>1</v>
      </c>
    </row>
    <row r="16" spans="1:28" ht="30" x14ac:dyDescent="0.25">
      <c r="A16" s="43" t="s">
        <v>152</v>
      </c>
      <c r="B16" s="28" t="s">
        <v>153</v>
      </c>
      <c r="C16" s="28" t="s">
        <v>154</v>
      </c>
      <c r="D16" s="60" t="s">
        <v>151</v>
      </c>
      <c r="E16" s="68">
        <v>1193</v>
      </c>
      <c r="F16" s="29">
        <v>415</v>
      </c>
      <c r="G16" s="29">
        <v>798</v>
      </c>
      <c r="H16" s="29">
        <f t="shared" si="0"/>
        <v>2406</v>
      </c>
      <c r="I16" s="69">
        <v>107</v>
      </c>
      <c r="J16" s="85"/>
      <c r="K16" s="30"/>
      <c r="L16" s="30">
        <v>3</v>
      </c>
      <c r="M16" s="39">
        <v>37.5</v>
      </c>
      <c r="N16" s="30"/>
      <c r="O16" s="30"/>
      <c r="P16" s="30"/>
      <c r="Q16" s="30"/>
      <c r="R16" s="30"/>
      <c r="S16" s="30"/>
      <c r="T16" s="31"/>
      <c r="U16" s="32">
        <f t="shared" si="1"/>
        <v>3</v>
      </c>
      <c r="V16" s="86">
        <f t="shared" si="2"/>
        <v>37.5</v>
      </c>
      <c r="W16" s="143" t="s">
        <v>220</v>
      </c>
      <c r="X16" s="33">
        <v>160</v>
      </c>
      <c r="Y16" s="33">
        <v>2</v>
      </c>
      <c r="Z16" s="131" t="s">
        <v>211</v>
      </c>
      <c r="AA16" s="33">
        <v>6</v>
      </c>
      <c r="AB16" s="44">
        <v>1</v>
      </c>
    </row>
    <row r="17" spans="1:28" ht="30" x14ac:dyDescent="0.25">
      <c r="A17" s="41" t="s">
        <v>155</v>
      </c>
      <c r="B17" s="27" t="s">
        <v>156</v>
      </c>
      <c r="C17" s="27" t="s">
        <v>157</v>
      </c>
      <c r="D17" s="61" t="s">
        <v>158</v>
      </c>
      <c r="E17" s="70">
        <v>1043</v>
      </c>
      <c r="F17" s="22">
        <v>214</v>
      </c>
      <c r="G17" s="22">
        <v>430</v>
      </c>
      <c r="H17" s="22">
        <f t="shared" si="0"/>
        <v>1687</v>
      </c>
      <c r="I17" s="71">
        <v>56</v>
      </c>
      <c r="J17" s="125"/>
      <c r="K17" s="110"/>
      <c r="L17" s="110">
        <v>2</v>
      </c>
      <c r="M17" s="113">
        <v>20</v>
      </c>
      <c r="N17" s="110"/>
      <c r="O17" s="110"/>
      <c r="P17" s="110"/>
      <c r="Q17" s="110"/>
      <c r="R17" s="110"/>
      <c r="S17" s="110"/>
      <c r="T17" s="110"/>
      <c r="U17" s="25">
        <f t="shared" si="1"/>
        <v>2</v>
      </c>
      <c r="V17" s="88">
        <f t="shared" si="2"/>
        <v>20</v>
      </c>
      <c r="W17" s="144" t="s">
        <v>221</v>
      </c>
      <c r="X17" s="36">
        <v>115</v>
      </c>
      <c r="Y17" s="36">
        <v>2</v>
      </c>
      <c r="Z17" s="130" t="s">
        <v>211</v>
      </c>
      <c r="AA17" s="36">
        <v>2</v>
      </c>
      <c r="AB17" s="132">
        <v>1</v>
      </c>
    </row>
    <row r="18" spans="1:28" ht="30" x14ac:dyDescent="0.25">
      <c r="A18" s="43" t="s">
        <v>159</v>
      </c>
      <c r="B18" s="28" t="s">
        <v>160</v>
      </c>
      <c r="C18" s="28" t="s">
        <v>161</v>
      </c>
      <c r="D18" s="60" t="s">
        <v>158</v>
      </c>
      <c r="E18" s="68">
        <v>873</v>
      </c>
      <c r="F18" s="29">
        <v>354</v>
      </c>
      <c r="G18" s="29">
        <v>390</v>
      </c>
      <c r="H18" s="29">
        <f t="shared" si="0"/>
        <v>1617</v>
      </c>
      <c r="I18" s="69">
        <v>39</v>
      </c>
      <c r="J18" s="85"/>
      <c r="K18" s="30"/>
      <c r="L18" s="30">
        <v>2</v>
      </c>
      <c r="M18" s="39">
        <v>20</v>
      </c>
      <c r="N18" s="30"/>
      <c r="O18" s="30"/>
      <c r="P18" s="30"/>
      <c r="Q18" s="30"/>
      <c r="R18" s="30"/>
      <c r="S18" s="30"/>
      <c r="T18" s="31"/>
      <c r="U18" s="32">
        <f t="shared" si="1"/>
        <v>2</v>
      </c>
      <c r="V18" s="86">
        <f t="shared" si="2"/>
        <v>20</v>
      </c>
      <c r="W18" s="143" t="s">
        <v>222</v>
      </c>
      <c r="X18" s="33">
        <v>74</v>
      </c>
      <c r="Y18" s="33">
        <v>1</v>
      </c>
      <c r="Z18" s="131" t="s">
        <v>211</v>
      </c>
      <c r="AA18" s="33">
        <v>1</v>
      </c>
      <c r="AB18" s="44">
        <v>1</v>
      </c>
    </row>
    <row r="19" spans="1:28" ht="30" x14ac:dyDescent="0.25">
      <c r="A19" s="41" t="s">
        <v>162</v>
      </c>
      <c r="B19" s="27" t="s">
        <v>163</v>
      </c>
      <c r="C19" s="27" t="s">
        <v>164</v>
      </c>
      <c r="D19" s="61" t="s">
        <v>158</v>
      </c>
      <c r="E19" s="70">
        <v>1920</v>
      </c>
      <c r="F19" s="22">
        <v>680</v>
      </c>
      <c r="G19" s="22">
        <v>800</v>
      </c>
      <c r="H19" s="22">
        <f t="shared" si="0"/>
        <v>3400</v>
      </c>
      <c r="I19" s="71">
        <v>191</v>
      </c>
      <c r="J19" s="87"/>
      <c r="K19" s="23"/>
      <c r="L19" s="23">
        <v>3</v>
      </c>
      <c r="M19" s="38">
        <v>36</v>
      </c>
      <c r="N19" s="23"/>
      <c r="O19" s="23"/>
      <c r="P19" s="23"/>
      <c r="Q19" s="23"/>
      <c r="R19" s="23"/>
      <c r="S19" s="23"/>
      <c r="T19" s="24"/>
      <c r="U19" s="25">
        <f t="shared" si="1"/>
        <v>3</v>
      </c>
      <c r="V19" s="88">
        <f t="shared" si="2"/>
        <v>36</v>
      </c>
      <c r="W19" s="144" t="s">
        <v>223</v>
      </c>
      <c r="X19" s="26">
        <v>240</v>
      </c>
      <c r="Y19" s="26">
        <v>2</v>
      </c>
      <c r="Z19" s="130" t="s">
        <v>211</v>
      </c>
      <c r="AA19" s="26"/>
      <c r="AB19" s="42"/>
    </row>
    <row r="20" spans="1:28" ht="30" x14ac:dyDescent="0.25">
      <c r="A20" s="43" t="s">
        <v>165</v>
      </c>
      <c r="B20" s="28" t="s">
        <v>166</v>
      </c>
      <c r="C20" s="28" t="s">
        <v>167</v>
      </c>
      <c r="D20" s="60" t="s">
        <v>158</v>
      </c>
      <c r="E20" s="68">
        <v>47</v>
      </c>
      <c r="F20" s="29">
        <v>120</v>
      </c>
      <c r="G20" s="29">
        <v>138</v>
      </c>
      <c r="H20" s="29">
        <f t="shared" si="0"/>
        <v>305</v>
      </c>
      <c r="I20" s="69">
        <v>6</v>
      </c>
      <c r="J20" s="85"/>
      <c r="K20" s="30"/>
      <c r="L20" s="30">
        <v>1</v>
      </c>
      <c r="M20" s="39">
        <v>5</v>
      </c>
      <c r="N20" s="30"/>
      <c r="O20" s="30"/>
      <c r="P20" s="30"/>
      <c r="Q20" s="30"/>
      <c r="R20" s="30"/>
      <c r="S20" s="30"/>
      <c r="T20" s="31"/>
      <c r="U20" s="32">
        <f t="shared" si="1"/>
        <v>1</v>
      </c>
      <c r="V20" s="86">
        <f t="shared" si="2"/>
        <v>5</v>
      </c>
      <c r="W20" s="143" t="s">
        <v>224</v>
      </c>
      <c r="X20" s="33">
        <v>12</v>
      </c>
      <c r="Y20" s="33">
        <v>1</v>
      </c>
      <c r="Z20" s="131" t="s">
        <v>211</v>
      </c>
      <c r="AA20" s="33"/>
      <c r="AB20" s="44"/>
    </row>
    <row r="21" spans="1:28" ht="30" x14ac:dyDescent="0.25">
      <c r="A21" s="41" t="s">
        <v>168</v>
      </c>
      <c r="B21" s="27" t="s">
        <v>169</v>
      </c>
      <c r="C21" s="27" t="s">
        <v>170</v>
      </c>
      <c r="D21" s="61" t="s">
        <v>171</v>
      </c>
      <c r="E21" s="70">
        <v>665.2</v>
      </c>
      <c r="F21" s="22">
        <v>134</v>
      </c>
      <c r="G21" s="22">
        <v>207.03</v>
      </c>
      <c r="H21" s="22">
        <f t="shared" si="0"/>
        <v>1006.23</v>
      </c>
      <c r="I21" s="71">
        <v>18</v>
      </c>
      <c r="J21" s="87"/>
      <c r="K21" s="23"/>
      <c r="L21" s="23">
        <v>2</v>
      </c>
      <c r="M21" s="38">
        <v>15</v>
      </c>
      <c r="N21" s="23"/>
      <c r="O21" s="23"/>
      <c r="P21" s="23"/>
      <c r="Q21" s="23"/>
      <c r="R21" s="23"/>
      <c r="S21" s="23"/>
      <c r="T21" s="24"/>
      <c r="U21" s="25">
        <f t="shared" si="1"/>
        <v>2</v>
      </c>
      <c r="V21" s="88">
        <f t="shared" si="2"/>
        <v>15</v>
      </c>
      <c r="W21" s="144" t="s">
        <v>225</v>
      </c>
      <c r="X21" s="26">
        <v>30</v>
      </c>
      <c r="Y21" s="26">
        <v>1</v>
      </c>
      <c r="Z21" s="130" t="s">
        <v>211</v>
      </c>
      <c r="AA21" s="26">
        <v>1</v>
      </c>
      <c r="AB21" s="42">
        <v>1</v>
      </c>
    </row>
    <row r="22" spans="1:28" ht="30" x14ac:dyDescent="0.25">
      <c r="A22" s="43" t="s">
        <v>172</v>
      </c>
      <c r="B22" s="28" t="s">
        <v>173</v>
      </c>
      <c r="C22" s="28" t="s">
        <v>174</v>
      </c>
      <c r="D22" s="60" t="s">
        <v>171</v>
      </c>
      <c r="E22" s="68">
        <v>2278</v>
      </c>
      <c r="F22" s="29">
        <v>314</v>
      </c>
      <c r="G22" s="29">
        <v>977</v>
      </c>
      <c r="H22" s="29">
        <f t="shared" si="0"/>
        <v>3569</v>
      </c>
      <c r="I22" s="69">
        <v>63</v>
      </c>
      <c r="J22" s="126"/>
      <c r="K22" s="111"/>
      <c r="L22" s="111">
        <v>2</v>
      </c>
      <c r="M22" s="112">
        <v>22</v>
      </c>
      <c r="N22" s="111">
        <v>1</v>
      </c>
      <c r="O22" s="111">
        <v>15</v>
      </c>
      <c r="P22" s="111"/>
      <c r="Q22" s="111"/>
      <c r="R22" s="111"/>
      <c r="S22" s="111"/>
      <c r="T22" s="111"/>
      <c r="U22" s="32">
        <f t="shared" si="1"/>
        <v>3</v>
      </c>
      <c r="V22" s="86">
        <f t="shared" si="2"/>
        <v>37</v>
      </c>
      <c r="W22" s="143" t="s">
        <v>226</v>
      </c>
      <c r="X22" s="35">
        <v>104</v>
      </c>
      <c r="Y22" s="35">
        <v>1</v>
      </c>
      <c r="Z22" s="131" t="s">
        <v>211</v>
      </c>
      <c r="AA22" s="35">
        <v>2</v>
      </c>
      <c r="AB22" s="45">
        <v>1</v>
      </c>
    </row>
    <row r="23" spans="1:28" ht="42" x14ac:dyDescent="0.25">
      <c r="A23" s="41" t="s">
        <v>175</v>
      </c>
      <c r="B23" s="27" t="s">
        <v>176</v>
      </c>
      <c r="C23" s="27" t="s">
        <v>174</v>
      </c>
      <c r="D23" s="61" t="s">
        <v>171</v>
      </c>
      <c r="E23" s="70">
        <v>14637</v>
      </c>
      <c r="F23" s="22">
        <v>625</v>
      </c>
      <c r="G23" s="22">
        <v>4420</v>
      </c>
      <c r="H23" s="22">
        <f t="shared" si="0"/>
        <v>19682</v>
      </c>
      <c r="I23" s="71">
        <v>611</v>
      </c>
      <c r="J23" s="125"/>
      <c r="K23" s="110"/>
      <c r="L23" s="110">
        <v>9</v>
      </c>
      <c r="M23" s="113">
        <v>215</v>
      </c>
      <c r="N23" s="110"/>
      <c r="O23" s="110"/>
      <c r="P23" s="110"/>
      <c r="Q23" s="110"/>
      <c r="R23" s="110">
        <v>1</v>
      </c>
      <c r="S23" s="110">
        <v>25</v>
      </c>
      <c r="T23" s="110"/>
      <c r="U23" s="25">
        <f t="shared" si="1"/>
        <v>10</v>
      </c>
      <c r="V23" s="88">
        <f t="shared" si="2"/>
        <v>240</v>
      </c>
      <c r="W23" s="144" t="s">
        <v>227</v>
      </c>
      <c r="X23" s="36">
        <v>710</v>
      </c>
      <c r="Y23" s="36">
        <v>4</v>
      </c>
      <c r="Z23" s="130" t="s">
        <v>211</v>
      </c>
      <c r="AA23" s="36">
        <v>12</v>
      </c>
      <c r="AB23" s="132">
        <v>2</v>
      </c>
    </row>
    <row r="24" spans="1:28" ht="30" x14ac:dyDescent="0.25">
      <c r="A24" s="43" t="s">
        <v>177</v>
      </c>
      <c r="B24" s="28" t="s">
        <v>178</v>
      </c>
      <c r="C24" s="28" t="s">
        <v>179</v>
      </c>
      <c r="D24" s="60" t="s">
        <v>171</v>
      </c>
      <c r="E24" s="68">
        <v>521</v>
      </c>
      <c r="F24" s="29">
        <v>154</v>
      </c>
      <c r="G24" s="29">
        <v>119</v>
      </c>
      <c r="H24" s="29">
        <f t="shared" si="0"/>
        <v>794</v>
      </c>
      <c r="I24" s="69">
        <v>22</v>
      </c>
      <c r="J24" s="85"/>
      <c r="K24" s="30"/>
      <c r="L24" s="30">
        <v>1</v>
      </c>
      <c r="M24" s="39">
        <v>10</v>
      </c>
      <c r="N24" s="30"/>
      <c r="O24" s="30"/>
      <c r="P24" s="30"/>
      <c r="Q24" s="30"/>
      <c r="R24" s="30"/>
      <c r="S24" s="30"/>
      <c r="T24" s="31"/>
      <c r="U24" s="32">
        <f t="shared" si="1"/>
        <v>1</v>
      </c>
      <c r="V24" s="86">
        <f t="shared" si="2"/>
        <v>10</v>
      </c>
      <c r="W24" s="143" t="s">
        <v>228</v>
      </c>
      <c r="X24" s="33">
        <v>38</v>
      </c>
      <c r="Y24" s="33">
        <v>1</v>
      </c>
      <c r="Z24" s="131" t="s">
        <v>211</v>
      </c>
      <c r="AA24" s="33">
        <v>1</v>
      </c>
      <c r="AB24" s="44">
        <v>1</v>
      </c>
    </row>
    <row r="25" spans="1:28" ht="30" x14ac:dyDescent="0.25">
      <c r="A25" s="41" t="s">
        <v>180</v>
      </c>
      <c r="B25" s="27" t="s">
        <v>181</v>
      </c>
      <c r="C25" s="27" t="s">
        <v>182</v>
      </c>
      <c r="D25" s="61" t="s">
        <v>171</v>
      </c>
      <c r="E25" s="70">
        <v>320</v>
      </c>
      <c r="F25" s="22">
        <v>220</v>
      </c>
      <c r="G25" s="22">
        <v>147</v>
      </c>
      <c r="H25" s="22">
        <f t="shared" si="0"/>
        <v>687</v>
      </c>
      <c r="I25" s="71">
        <v>30</v>
      </c>
      <c r="J25" s="87"/>
      <c r="K25" s="23"/>
      <c r="L25" s="23">
        <v>1</v>
      </c>
      <c r="M25" s="38">
        <v>10</v>
      </c>
      <c r="N25" s="23"/>
      <c r="O25" s="23"/>
      <c r="P25" s="23"/>
      <c r="Q25" s="23"/>
      <c r="R25" s="23"/>
      <c r="S25" s="23"/>
      <c r="T25" s="24"/>
      <c r="U25" s="25">
        <f t="shared" si="1"/>
        <v>1</v>
      </c>
      <c r="V25" s="88">
        <f t="shared" si="2"/>
        <v>10</v>
      </c>
      <c r="W25" s="144" t="s">
        <v>229</v>
      </c>
      <c r="X25" s="26">
        <v>44</v>
      </c>
      <c r="Y25" s="26">
        <v>1</v>
      </c>
      <c r="Z25" s="130" t="s">
        <v>211</v>
      </c>
      <c r="AA25" s="26">
        <v>1</v>
      </c>
      <c r="AB25" s="42">
        <v>1</v>
      </c>
    </row>
    <row r="26" spans="1:28" ht="30" x14ac:dyDescent="0.25">
      <c r="A26" s="43" t="s">
        <v>184</v>
      </c>
      <c r="B26" s="28" t="s">
        <v>185</v>
      </c>
      <c r="C26" s="28" t="s">
        <v>186</v>
      </c>
      <c r="D26" s="60" t="s">
        <v>183</v>
      </c>
      <c r="E26" s="68">
        <v>377</v>
      </c>
      <c r="F26" s="29">
        <v>292</v>
      </c>
      <c r="G26" s="29">
        <v>325</v>
      </c>
      <c r="H26" s="29">
        <f t="shared" si="0"/>
        <v>994</v>
      </c>
      <c r="I26" s="69">
        <v>10</v>
      </c>
      <c r="J26" s="85"/>
      <c r="K26" s="30"/>
      <c r="L26" s="30">
        <v>2</v>
      </c>
      <c r="M26" s="39">
        <v>12.66</v>
      </c>
      <c r="N26" s="30"/>
      <c r="O26" s="30"/>
      <c r="P26" s="30"/>
      <c r="Q26" s="30"/>
      <c r="R26" s="30"/>
      <c r="S26" s="30"/>
      <c r="T26" s="31"/>
      <c r="U26" s="32">
        <f t="shared" si="1"/>
        <v>2</v>
      </c>
      <c r="V26" s="86">
        <f t="shared" si="2"/>
        <v>12.66</v>
      </c>
      <c r="W26" s="143" t="s">
        <v>230</v>
      </c>
      <c r="X26" s="33">
        <v>12</v>
      </c>
      <c r="Y26" s="33">
        <v>1</v>
      </c>
      <c r="Z26" s="131" t="s">
        <v>211</v>
      </c>
      <c r="AA26" s="33"/>
      <c r="AB26" s="44">
        <v>1</v>
      </c>
    </row>
    <row r="27" spans="1:28" ht="31.5" x14ac:dyDescent="0.25">
      <c r="A27" s="41" t="s">
        <v>187</v>
      </c>
      <c r="B27" s="27" t="s">
        <v>188</v>
      </c>
      <c r="C27" s="27" t="s">
        <v>189</v>
      </c>
      <c r="D27" s="61" t="s">
        <v>183</v>
      </c>
      <c r="E27" s="70">
        <v>1760</v>
      </c>
      <c r="F27" s="22">
        <v>496</v>
      </c>
      <c r="G27" s="22">
        <v>794</v>
      </c>
      <c r="H27" s="22">
        <f t="shared" si="0"/>
        <v>3050</v>
      </c>
      <c r="I27" s="71">
        <v>131</v>
      </c>
      <c r="J27" s="87"/>
      <c r="K27" s="23"/>
      <c r="L27" s="23">
        <v>2</v>
      </c>
      <c r="M27" s="38">
        <v>31.5</v>
      </c>
      <c r="N27" s="23"/>
      <c r="O27" s="23"/>
      <c r="P27" s="23"/>
      <c r="Q27" s="23"/>
      <c r="R27" s="23"/>
      <c r="S27" s="23"/>
      <c r="T27" s="24"/>
      <c r="U27" s="25">
        <f t="shared" si="1"/>
        <v>2</v>
      </c>
      <c r="V27" s="88">
        <f t="shared" si="2"/>
        <v>31.5</v>
      </c>
      <c r="W27" s="144" t="s">
        <v>231</v>
      </c>
      <c r="X27" s="26">
        <v>200</v>
      </c>
      <c r="Y27" s="26">
        <v>2</v>
      </c>
      <c r="Z27" s="130" t="s">
        <v>211</v>
      </c>
      <c r="AA27" s="26">
        <v>3</v>
      </c>
      <c r="AB27" s="42">
        <v>1</v>
      </c>
    </row>
    <row r="28" spans="1:28" ht="42" x14ac:dyDescent="0.25">
      <c r="A28" s="43" t="s">
        <v>190</v>
      </c>
      <c r="B28" s="28" t="s">
        <v>191</v>
      </c>
      <c r="C28" s="28" t="s">
        <v>189</v>
      </c>
      <c r="D28" s="60" t="s">
        <v>183</v>
      </c>
      <c r="E28" s="68">
        <v>657</v>
      </c>
      <c r="F28" s="29">
        <v>427</v>
      </c>
      <c r="G28" s="29">
        <v>438</v>
      </c>
      <c r="H28" s="29">
        <f t="shared" si="0"/>
        <v>1522</v>
      </c>
      <c r="I28" s="69">
        <v>75</v>
      </c>
      <c r="J28" s="126"/>
      <c r="K28" s="111"/>
      <c r="L28" s="111">
        <v>2</v>
      </c>
      <c r="M28" s="112">
        <v>20</v>
      </c>
      <c r="N28" s="111"/>
      <c r="O28" s="111"/>
      <c r="P28" s="111"/>
      <c r="Q28" s="111"/>
      <c r="R28" s="111"/>
      <c r="S28" s="111"/>
      <c r="T28" s="111"/>
      <c r="U28" s="32">
        <f t="shared" si="1"/>
        <v>2</v>
      </c>
      <c r="V28" s="86">
        <f t="shared" si="2"/>
        <v>20</v>
      </c>
      <c r="W28" s="143" t="s">
        <v>232</v>
      </c>
      <c r="X28" s="35">
        <v>120</v>
      </c>
      <c r="Y28" s="35">
        <v>1</v>
      </c>
      <c r="Z28" s="131" t="s">
        <v>211</v>
      </c>
      <c r="AA28" s="35">
        <v>1</v>
      </c>
      <c r="AB28" s="45">
        <v>1</v>
      </c>
    </row>
    <row r="29" spans="1:28" ht="30" x14ac:dyDescent="0.25">
      <c r="A29" s="41" t="s">
        <v>192</v>
      </c>
      <c r="B29" s="27" t="s">
        <v>193</v>
      </c>
      <c r="C29" s="27" t="s">
        <v>194</v>
      </c>
      <c r="D29" s="61" t="s">
        <v>183</v>
      </c>
      <c r="E29" s="70">
        <v>1511</v>
      </c>
      <c r="F29" s="22">
        <v>194</v>
      </c>
      <c r="G29" s="22">
        <v>540</v>
      </c>
      <c r="H29" s="22">
        <f t="shared" si="0"/>
        <v>2245</v>
      </c>
      <c r="I29" s="71">
        <v>45</v>
      </c>
      <c r="J29" s="87"/>
      <c r="K29" s="23"/>
      <c r="L29" s="23">
        <v>2</v>
      </c>
      <c r="M29" s="38">
        <v>30</v>
      </c>
      <c r="N29" s="23"/>
      <c r="O29" s="23"/>
      <c r="P29" s="23"/>
      <c r="Q29" s="23"/>
      <c r="R29" s="23"/>
      <c r="S29" s="23"/>
      <c r="T29" s="24"/>
      <c r="U29" s="25">
        <f t="shared" si="1"/>
        <v>2</v>
      </c>
      <c r="V29" s="88">
        <f t="shared" si="2"/>
        <v>30</v>
      </c>
      <c r="W29" s="144" t="s">
        <v>233</v>
      </c>
      <c r="X29" s="26">
        <v>70</v>
      </c>
      <c r="Y29" s="26">
        <v>1</v>
      </c>
      <c r="Z29" s="130" t="s">
        <v>211</v>
      </c>
      <c r="AA29" s="26">
        <v>2</v>
      </c>
      <c r="AB29" s="42">
        <v>1</v>
      </c>
    </row>
    <row r="30" spans="1:28" ht="31.5" x14ac:dyDescent="0.25">
      <c r="A30" s="41" t="s">
        <v>196</v>
      </c>
      <c r="B30" s="27" t="s">
        <v>197</v>
      </c>
      <c r="C30" s="27" t="s">
        <v>198</v>
      </c>
      <c r="D30" s="61" t="s">
        <v>199</v>
      </c>
      <c r="E30" s="70">
        <v>2168</v>
      </c>
      <c r="F30" s="22">
        <v>494</v>
      </c>
      <c r="G30" s="22">
        <v>1370</v>
      </c>
      <c r="H30" s="22">
        <f t="shared" si="0"/>
        <v>4032</v>
      </c>
      <c r="I30" s="71">
        <v>200</v>
      </c>
      <c r="J30" s="87">
        <v>1</v>
      </c>
      <c r="K30" s="23">
        <v>14</v>
      </c>
      <c r="L30" s="23">
        <v>2</v>
      </c>
      <c r="M30" s="38">
        <v>25</v>
      </c>
      <c r="N30" s="23"/>
      <c r="O30" s="23"/>
      <c r="P30" s="23"/>
      <c r="Q30" s="23"/>
      <c r="R30" s="23"/>
      <c r="S30" s="23"/>
      <c r="T30" s="24"/>
      <c r="U30" s="25">
        <f t="shared" si="1"/>
        <v>3</v>
      </c>
      <c r="V30" s="88">
        <f t="shared" si="2"/>
        <v>39</v>
      </c>
      <c r="W30" s="144" t="s">
        <v>234</v>
      </c>
      <c r="X30" s="26">
        <v>240</v>
      </c>
      <c r="Y30" s="26">
        <v>2</v>
      </c>
      <c r="Z30" s="130" t="s">
        <v>211</v>
      </c>
      <c r="AA30" s="26">
        <v>5</v>
      </c>
      <c r="AB30" s="42">
        <v>1</v>
      </c>
    </row>
    <row r="31" spans="1:28" ht="30" x14ac:dyDescent="0.25">
      <c r="A31" s="43" t="s">
        <v>200</v>
      </c>
      <c r="B31" s="28" t="s">
        <v>201</v>
      </c>
      <c r="C31" s="28" t="s">
        <v>202</v>
      </c>
      <c r="D31" s="60" t="s">
        <v>199</v>
      </c>
      <c r="E31" s="68">
        <v>1438</v>
      </c>
      <c r="F31" s="29">
        <v>189</v>
      </c>
      <c r="G31" s="29">
        <v>436</v>
      </c>
      <c r="H31" s="29">
        <f t="shared" si="0"/>
        <v>2063</v>
      </c>
      <c r="I31" s="69">
        <v>34</v>
      </c>
      <c r="J31" s="85"/>
      <c r="K31" s="30"/>
      <c r="L31" s="30">
        <v>2</v>
      </c>
      <c r="M31" s="39">
        <v>21</v>
      </c>
      <c r="N31" s="30"/>
      <c r="O31" s="30"/>
      <c r="P31" s="30"/>
      <c r="Q31" s="30"/>
      <c r="R31" s="30"/>
      <c r="S31" s="30"/>
      <c r="T31" s="31"/>
      <c r="U31" s="32">
        <f t="shared" si="1"/>
        <v>2</v>
      </c>
      <c r="V31" s="86">
        <f t="shared" si="2"/>
        <v>21</v>
      </c>
      <c r="W31" s="143" t="s">
        <v>235</v>
      </c>
      <c r="X31" s="33">
        <v>64</v>
      </c>
      <c r="Y31" s="33">
        <v>1</v>
      </c>
      <c r="Z31" s="131" t="s">
        <v>211</v>
      </c>
      <c r="AA31" s="33">
        <v>1</v>
      </c>
      <c r="AB31" s="44">
        <v>1</v>
      </c>
    </row>
    <row r="32" spans="1:28" s="228" customFormat="1" ht="30" x14ac:dyDescent="0.25">
      <c r="A32" s="41" t="s">
        <v>280</v>
      </c>
      <c r="B32" s="27" t="s">
        <v>203</v>
      </c>
      <c r="C32" s="27" t="s">
        <v>204</v>
      </c>
      <c r="D32" s="61" t="s">
        <v>199</v>
      </c>
      <c r="E32" s="70">
        <v>521</v>
      </c>
      <c r="F32" s="22">
        <v>161</v>
      </c>
      <c r="G32" s="22">
        <v>133</v>
      </c>
      <c r="H32" s="22">
        <f t="shared" si="0"/>
        <v>815</v>
      </c>
      <c r="I32" s="71">
        <v>14</v>
      </c>
      <c r="J32" s="125"/>
      <c r="K32" s="110"/>
      <c r="L32" s="110">
        <v>1</v>
      </c>
      <c r="M32" s="113">
        <v>10</v>
      </c>
      <c r="N32" s="110"/>
      <c r="O32" s="110"/>
      <c r="P32" s="110"/>
      <c r="Q32" s="110"/>
      <c r="R32" s="110"/>
      <c r="S32" s="110"/>
      <c r="T32" s="110"/>
      <c r="U32" s="25">
        <f t="shared" si="1"/>
        <v>1</v>
      </c>
      <c r="V32" s="88">
        <f t="shared" si="2"/>
        <v>10</v>
      </c>
      <c r="W32" s="144" t="s">
        <v>236</v>
      </c>
      <c r="X32" s="36">
        <v>12</v>
      </c>
      <c r="Y32" s="36">
        <v>1</v>
      </c>
      <c r="Z32" s="130" t="s">
        <v>211</v>
      </c>
      <c r="AA32" s="36">
        <v>1</v>
      </c>
      <c r="AB32" s="132">
        <v>1</v>
      </c>
    </row>
    <row r="33" spans="1:28" ht="30" x14ac:dyDescent="0.25">
      <c r="A33" s="43" t="s">
        <v>205</v>
      </c>
      <c r="B33" s="28" t="s">
        <v>206</v>
      </c>
      <c r="C33" s="28" t="s">
        <v>198</v>
      </c>
      <c r="D33" s="60" t="s">
        <v>199</v>
      </c>
      <c r="E33" s="68">
        <v>3495</v>
      </c>
      <c r="F33" s="29">
        <v>503</v>
      </c>
      <c r="G33" s="29">
        <v>1284</v>
      </c>
      <c r="H33" s="29">
        <f t="shared" si="0"/>
        <v>5282</v>
      </c>
      <c r="I33" s="69">
        <v>95</v>
      </c>
      <c r="J33" s="126"/>
      <c r="K33" s="111"/>
      <c r="L33" s="111">
        <v>2</v>
      </c>
      <c r="M33" s="112">
        <v>35</v>
      </c>
      <c r="N33" s="111"/>
      <c r="O33" s="111"/>
      <c r="P33" s="111"/>
      <c r="Q33" s="111"/>
      <c r="R33" s="111"/>
      <c r="S33" s="111"/>
      <c r="T33" s="111"/>
      <c r="U33" s="32">
        <f t="shared" si="1"/>
        <v>2</v>
      </c>
      <c r="V33" s="86">
        <f t="shared" si="2"/>
        <v>35</v>
      </c>
      <c r="W33" s="143" t="s">
        <v>237</v>
      </c>
      <c r="X33" s="35">
        <v>206</v>
      </c>
      <c r="Y33" s="35">
        <v>2</v>
      </c>
      <c r="Z33" s="131" t="s">
        <v>211</v>
      </c>
      <c r="AA33" s="35">
        <v>3</v>
      </c>
      <c r="AB33" s="45">
        <v>1</v>
      </c>
    </row>
    <row r="34" spans="1:28" ht="30.75" thickBot="1" x14ac:dyDescent="0.3">
      <c r="A34" s="138" t="s">
        <v>207</v>
      </c>
      <c r="B34" s="139" t="s">
        <v>208</v>
      </c>
      <c r="C34" s="139" t="s">
        <v>209</v>
      </c>
      <c r="D34" s="64" t="s">
        <v>199</v>
      </c>
      <c r="E34" s="72">
        <v>711</v>
      </c>
      <c r="F34" s="73">
        <v>156</v>
      </c>
      <c r="G34" s="73">
        <v>112</v>
      </c>
      <c r="H34" s="73">
        <f t="shared" si="0"/>
        <v>979</v>
      </c>
      <c r="I34" s="74">
        <v>24</v>
      </c>
      <c r="J34" s="134"/>
      <c r="K34" s="135"/>
      <c r="L34" s="135">
        <v>1</v>
      </c>
      <c r="M34" s="136">
        <v>12.5</v>
      </c>
      <c r="N34" s="135"/>
      <c r="O34" s="135"/>
      <c r="P34" s="135"/>
      <c r="Q34" s="135"/>
      <c r="R34" s="135"/>
      <c r="S34" s="135"/>
      <c r="T34" s="135"/>
      <c r="U34" s="94">
        <f t="shared" si="1"/>
        <v>1</v>
      </c>
      <c r="V34" s="95">
        <f t="shared" si="2"/>
        <v>12.5</v>
      </c>
      <c r="W34" s="145" t="s">
        <v>238</v>
      </c>
      <c r="X34" s="146">
        <v>38</v>
      </c>
      <c r="Y34" s="146">
        <v>1</v>
      </c>
      <c r="Z34" s="147" t="s">
        <v>211</v>
      </c>
      <c r="AA34" s="146">
        <v>1</v>
      </c>
      <c r="AB34" s="148">
        <v>1</v>
      </c>
    </row>
    <row r="35" spans="1:28" ht="15.75" thickBot="1" x14ac:dyDescent="0.3">
      <c r="A35" s="137" t="s">
        <v>121</v>
      </c>
      <c r="B35" s="121"/>
      <c r="C35" s="121"/>
      <c r="D35" s="121"/>
      <c r="E35" s="129"/>
      <c r="F35" s="129"/>
      <c r="G35" s="129"/>
      <c r="H35" s="124">
        <f t="shared" ref="H35:O35" si="3">SUM(H7:H34)</f>
        <v>69519.23</v>
      </c>
      <c r="I35" s="124">
        <f t="shared" si="3"/>
        <v>2245</v>
      </c>
      <c r="J35" s="129">
        <f t="shared" si="3"/>
        <v>1</v>
      </c>
      <c r="K35" s="129">
        <f t="shared" si="3"/>
        <v>14</v>
      </c>
      <c r="L35" s="129">
        <f t="shared" si="3"/>
        <v>57</v>
      </c>
      <c r="M35" s="129">
        <f t="shared" si="3"/>
        <v>722.41</v>
      </c>
      <c r="N35" s="129">
        <f t="shared" si="3"/>
        <v>1</v>
      </c>
      <c r="O35" s="129">
        <f t="shared" si="3"/>
        <v>15</v>
      </c>
      <c r="P35" s="129"/>
      <c r="Q35" s="129"/>
      <c r="R35" s="129">
        <f>SUM(R7:R34)</f>
        <v>1</v>
      </c>
      <c r="S35" s="129">
        <f>SUM(S7:S34)</f>
        <v>25</v>
      </c>
      <c r="T35" s="124"/>
      <c r="U35" s="133">
        <f>SUM(U7:U34)</f>
        <v>60</v>
      </c>
      <c r="V35" s="133">
        <f>SUM(V7:V34)</f>
        <v>776.41</v>
      </c>
      <c r="W35" s="133"/>
      <c r="X35" s="133">
        <f>SUM(X7:X34)</f>
        <v>3277</v>
      </c>
      <c r="Y35" s="133">
        <f>SUM(Y7:Y34)</f>
        <v>40</v>
      </c>
      <c r="Z35" s="133"/>
      <c r="AA35" s="133">
        <f>SUM(AA7:AA34)</f>
        <v>66</v>
      </c>
      <c r="AB35" s="140">
        <f>SUM(AB7:AB34)</f>
        <v>27</v>
      </c>
    </row>
  </sheetData>
  <sheetProtection password="9080" sheet="1" objects="1" scenarios="1" selectLockedCells="1" selectUnlockedCells="1"/>
  <mergeCells count="13">
    <mergeCell ref="V5:V6"/>
    <mergeCell ref="W5:Y5"/>
    <mergeCell ref="Z5:AB5"/>
    <mergeCell ref="A4:I5"/>
    <mergeCell ref="J4:V4"/>
    <mergeCell ref="W4:AB4"/>
    <mergeCell ref="J5:K5"/>
    <mergeCell ref="L5:M5"/>
    <mergeCell ref="N5:O5"/>
    <mergeCell ref="P5:Q5"/>
    <mergeCell ref="R5:S5"/>
    <mergeCell ref="T5:T6"/>
    <mergeCell ref="U5:U6"/>
  </mergeCells>
  <dataValidations count="1">
    <dataValidation type="list" allowBlank="1" showInputMessage="1" showErrorMessage="1" sqref="WWE983037:WWE983041 W65533:W65537 JS65533:JS65537 TO65533:TO65537 ADK65533:ADK65537 ANG65533:ANG65537 AXC65533:AXC65537 BGY65533:BGY65537 BQU65533:BQU65537 CAQ65533:CAQ65537 CKM65533:CKM65537 CUI65533:CUI65537 DEE65533:DEE65537 DOA65533:DOA65537 DXW65533:DXW65537 EHS65533:EHS65537 ERO65533:ERO65537 FBK65533:FBK65537 FLG65533:FLG65537 FVC65533:FVC65537 GEY65533:GEY65537 GOU65533:GOU65537 GYQ65533:GYQ65537 HIM65533:HIM65537 HSI65533:HSI65537 ICE65533:ICE65537 IMA65533:IMA65537 IVW65533:IVW65537 JFS65533:JFS65537 JPO65533:JPO65537 JZK65533:JZK65537 KJG65533:KJG65537 KTC65533:KTC65537 LCY65533:LCY65537 LMU65533:LMU65537 LWQ65533:LWQ65537 MGM65533:MGM65537 MQI65533:MQI65537 NAE65533:NAE65537 NKA65533:NKA65537 NTW65533:NTW65537 ODS65533:ODS65537 ONO65533:ONO65537 OXK65533:OXK65537 PHG65533:PHG65537 PRC65533:PRC65537 QAY65533:QAY65537 QKU65533:QKU65537 QUQ65533:QUQ65537 REM65533:REM65537 ROI65533:ROI65537 RYE65533:RYE65537 SIA65533:SIA65537 SRW65533:SRW65537 TBS65533:TBS65537 TLO65533:TLO65537 TVK65533:TVK65537 UFG65533:UFG65537 UPC65533:UPC65537 UYY65533:UYY65537 VIU65533:VIU65537 VSQ65533:VSQ65537 WCM65533:WCM65537 WMI65533:WMI65537 WWE65533:WWE65537 W131069:W131073 JS131069:JS131073 TO131069:TO131073 ADK131069:ADK131073 ANG131069:ANG131073 AXC131069:AXC131073 BGY131069:BGY131073 BQU131069:BQU131073 CAQ131069:CAQ131073 CKM131069:CKM131073 CUI131069:CUI131073 DEE131069:DEE131073 DOA131069:DOA131073 DXW131069:DXW131073 EHS131069:EHS131073 ERO131069:ERO131073 FBK131069:FBK131073 FLG131069:FLG131073 FVC131069:FVC131073 GEY131069:GEY131073 GOU131069:GOU131073 GYQ131069:GYQ131073 HIM131069:HIM131073 HSI131069:HSI131073 ICE131069:ICE131073 IMA131069:IMA131073 IVW131069:IVW131073 JFS131069:JFS131073 JPO131069:JPO131073 JZK131069:JZK131073 KJG131069:KJG131073 KTC131069:KTC131073 LCY131069:LCY131073 LMU131069:LMU131073 LWQ131069:LWQ131073 MGM131069:MGM131073 MQI131069:MQI131073 NAE131069:NAE131073 NKA131069:NKA131073 NTW131069:NTW131073 ODS131069:ODS131073 ONO131069:ONO131073 OXK131069:OXK131073 PHG131069:PHG131073 PRC131069:PRC131073 QAY131069:QAY131073 QKU131069:QKU131073 QUQ131069:QUQ131073 REM131069:REM131073 ROI131069:ROI131073 RYE131069:RYE131073 SIA131069:SIA131073 SRW131069:SRW131073 TBS131069:TBS131073 TLO131069:TLO131073 TVK131069:TVK131073 UFG131069:UFG131073 UPC131069:UPC131073 UYY131069:UYY131073 VIU131069:VIU131073 VSQ131069:VSQ131073 WCM131069:WCM131073 WMI131069:WMI131073 WWE131069:WWE131073 W196605:W196609 JS196605:JS196609 TO196605:TO196609 ADK196605:ADK196609 ANG196605:ANG196609 AXC196605:AXC196609 BGY196605:BGY196609 BQU196605:BQU196609 CAQ196605:CAQ196609 CKM196605:CKM196609 CUI196605:CUI196609 DEE196605:DEE196609 DOA196605:DOA196609 DXW196605:DXW196609 EHS196605:EHS196609 ERO196605:ERO196609 FBK196605:FBK196609 FLG196605:FLG196609 FVC196605:FVC196609 GEY196605:GEY196609 GOU196605:GOU196609 GYQ196605:GYQ196609 HIM196605:HIM196609 HSI196605:HSI196609 ICE196605:ICE196609 IMA196605:IMA196609 IVW196605:IVW196609 JFS196605:JFS196609 JPO196605:JPO196609 JZK196605:JZK196609 KJG196605:KJG196609 KTC196605:KTC196609 LCY196605:LCY196609 LMU196605:LMU196609 LWQ196605:LWQ196609 MGM196605:MGM196609 MQI196605:MQI196609 NAE196605:NAE196609 NKA196605:NKA196609 NTW196605:NTW196609 ODS196605:ODS196609 ONO196605:ONO196609 OXK196605:OXK196609 PHG196605:PHG196609 PRC196605:PRC196609 QAY196605:QAY196609 QKU196605:QKU196609 QUQ196605:QUQ196609 REM196605:REM196609 ROI196605:ROI196609 RYE196605:RYE196609 SIA196605:SIA196609 SRW196605:SRW196609 TBS196605:TBS196609 TLO196605:TLO196609 TVK196605:TVK196609 UFG196605:UFG196609 UPC196605:UPC196609 UYY196605:UYY196609 VIU196605:VIU196609 VSQ196605:VSQ196609 WCM196605:WCM196609 WMI196605:WMI196609 WWE196605:WWE196609 W262141:W262145 JS262141:JS262145 TO262141:TO262145 ADK262141:ADK262145 ANG262141:ANG262145 AXC262141:AXC262145 BGY262141:BGY262145 BQU262141:BQU262145 CAQ262141:CAQ262145 CKM262141:CKM262145 CUI262141:CUI262145 DEE262141:DEE262145 DOA262141:DOA262145 DXW262141:DXW262145 EHS262141:EHS262145 ERO262141:ERO262145 FBK262141:FBK262145 FLG262141:FLG262145 FVC262141:FVC262145 GEY262141:GEY262145 GOU262141:GOU262145 GYQ262141:GYQ262145 HIM262141:HIM262145 HSI262141:HSI262145 ICE262141:ICE262145 IMA262141:IMA262145 IVW262141:IVW262145 JFS262141:JFS262145 JPO262141:JPO262145 JZK262141:JZK262145 KJG262141:KJG262145 KTC262141:KTC262145 LCY262141:LCY262145 LMU262141:LMU262145 LWQ262141:LWQ262145 MGM262141:MGM262145 MQI262141:MQI262145 NAE262141:NAE262145 NKA262141:NKA262145 NTW262141:NTW262145 ODS262141:ODS262145 ONO262141:ONO262145 OXK262141:OXK262145 PHG262141:PHG262145 PRC262141:PRC262145 QAY262141:QAY262145 QKU262141:QKU262145 QUQ262141:QUQ262145 REM262141:REM262145 ROI262141:ROI262145 RYE262141:RYE262145 SIA262141:SIA262145 SRW262141:SRW262145 TBS262141:TBS262145 TLO262141:TLO262145 TVK262141:TVK262145 UFG262141:UFG262145 UPC262141:UPC262145 UYY262141:UYY262145 VIU262141:VIU262145 VSQ262141:VSQ262145 WCM262141:WCM262145 WMI262141:WMI262145 WWE262141:WWE262145 W327677:W327681 JS327677:JS327681 TO327677:TO327681 ADK327677:ADK327681 ANG327677:ANG327681 AXC327677:AXC327681 BGY327677:BGY327681 BQU327677:BQU327681 CAQ327677:CAQ327681 CKM327677:CKM327681 CUI327677:CUI327681 DEE327677:DEE327681 DOA327677:DOA327681 DXW327677:DXW327681 EHS327677:EHS327681 ERO327677:ERO327681 FBK327677:FBK327681 FLG327677:FLG327681 FVC327677:FVC327681 GEY327677:GEY327681 GOU327677:GOU327681 GYQ327677:GYQ327681 HIM327677:HIM327681 HSI327677:HSI327681 ICE327677:ICE327681 IMA327677:IMA327681 IVW327677:IVW327681 JFS327677:JFS327681 JPO327677:JPO327681 JZK327677:JZK327681 KJG327677:KJG327681 KTC327677:KTC327681 LCY327677:LCY327681 LMU327677:LMU327681 LWQ327677:LWQ327681 MGM327677:MGM327681 MQI327677:MQI327681 NAE327677:NAE327681 NKA327677:NKA327681 NTW327677:NTW327681 ODS327677:ODS327681 ONO327677:ONO327681 OXK327677:OXK327681 PHG327677:PHG327681 PRC327677:PRC327681 QAY327677:QAY327681 QKU327677:QKU327681 QUQ327677:QUQ327681 REM327677:REM327681 ROI327677:ROI327681 RYE327677:RYE327681 SIA327677:SIA327681 SRW327677:SRW327681 TBS327677:TBS327681 TLO327677:TLO327681 TVK327677:TVK327681 UFG327677:UFG327681 UPC327677:UPC327681 UYY327677:UYY327681 VIU327677:VIU327681 VSQ327677:VSQ327681 WCM327677:WCM327681 WMI327677:WMI327681 WWE327677:WWE327681 W393213:W393217 JS393213:JS393217 TO393213:TO393217 ADK393213:ADK393217 ANG393213:ANG393217 AXC393213:AXC393217 BGY393213:BGY393217 BQU393213:BQU393217 CAQ393213:CAQ393217 CKM393213:CKM393217 CUI393213:CUI393217 DEE393213:DEE393217 DOA393213:DOA393217 DXW393213:DXW393217 EHS393213:EHS393217 ERO393213:ERO393217 FBK393213:FBK393217 FLG393213:FLG393217 FVC393213:FVC393217 GEY393213:GEY393217 GOU393213:GOU393217 GYQ393213:GYQ393217 HIM393213:HIM393217 HSI393213:HSI393217 ICE393213:ICE393217 IMA393213:IMA393217 IVW393213:IVW393217 JFS393213:JFS393217 JPO393213:JPO393217 JZK393213:JZK393217 KJG393213:KJG393217 KTC393213:KTC393217 LCY393213:LCY393217 LMU393213:LMU393217 LWQ393213:LWQ393217 MGM393213:MGM393217 MQI393213:MQI393217 NAE393213:NAE393217 NKA393213:NKA393217 NTW393213:NTW393217 ODS393213:ODS393217 ONO393213:ONO393217 OXK393213:OXK393217 PHG393213:PHG393217 PRC393213:PRC393217 QAY393213:QAY393217 QKU393213:QKU393217 QUQ393213:QUQ393217 REM393213:REM393217 ROI393213:ROI393217 RYE393213:RYE393217 SIA393213:SIA393217 SRW393213:SRW393217 TBS393213:TBS393217 TLO393213:TLO393217 TVK393213:TVK393217 UFG393213:UFG393217 UPC393213:UPC393217 UYY393213:UYY393217 VIU393213:VIU393217 VSQ393213:VSQ393217 WCM393213:WCM393217 WMI393213:WMI393217 WWE393213:WWE393217 W458749:W458753 JS458749:JS458753 TO458749:TO458753 ADK458749:ADK458753 ANG458749:ANG458753 AXC458749:AXC458753 BGY458749:BGY458753 BQU458749:BQU458753 CAQ458749:CAQ458753 CKM458749:CKM458753 CUI458749:CUI458753 DEE458749:DEE458753 DOA458749:DOA458753 DXW458749:DXW458753 EHS458749:EHS458753 ERO458749:ERO458753 FBK458749:FBK458753 FLG458749:FLG458753 FVC458749:FVC458753 GEY458749:GEY458753 GOU458749:GOU458753 GYQ458749:GYQ458753 HIM458749:HIM458753 HSI458749:HSI458753 ICE458749:ICE458753 IMA458749:IMA458753 IVW458749:IVW458753 JFS458749:JFS458753 JPO458749:JPO458753 JZK458749:JZK458753 KJG458749:KJG458753 KTC458749:KTC458753 LCY458749:LCY458753 LMU458749:LMU458753 LWQ458749:LWQ458753 MGM458749:MGM458753 MQI458749:MQI458753 NAE458749:NAE458753 NKA458749:NKA458753 NTW458749:NTW458753 ODS458749:ODS458753 ONO458749:ONO458753 OXK458749:OXK458753 PHG458749:PHG458753 PRC458749:PRC458753 QAY458749:QAY458753 QKU458749:QKU458753 QUQ458749:QUQ458753 REM458749:REM458753 ROI458749:ROI458753 RYE458749:RYE458753 SIA458749:SIA458753 SRW458749:SRW458753 TBS458749:TBS458753 TLO458749:TLO458753 TVK458749:TVK458753 UFG458749:UFG458753 UPC458749:UPC458753 UYY458749:UYY458753 VIU458749:VIU458753 VSQ458749:VSQ458753 WCM458749:WCM458753 WMI458749:WMI458753 WWE458749:WWE458753 W524285:W524289 JS524285:JS524289 TO524285:TO524289 ADK524285:ADK524289 ANG524285:ANG524289 AXC524285:AXC524289 BGY524285:BGY524289 BQU524285:BQU524289 CAQ524285:CAQ524289 CKM524285:CKM524289 CUI524285:CUI524289 DEE524285:DEE524289 DOA524285:DOA524289 DXW524285:DXW524289 EHS524285:EHS524289 ERO524285:ERO524289 FBK524285:FBK524289 FLG524285:FLG524289 FVC524285:FVC524289 GEY524285:GEY524289 GOU524285:GOU524289 GYQ524285:GYQ524289 HIM524285:HIM524289 HSI524285:HSI524289 ICE524285:ICE524289 IMA524285:IMA524289 IVW524285:IVW524289 JFS524285:JFS524289 JPO524285:JPO524289 JZK524285:JZK524289 KJG524285:KJG524289 KTC524285:KTC524289 LCY524285:LCY524289 LMU524285:LMU524289 LWQ524285:LWQ524289 MGM524285:MGM524289 MQI524285:MQI524289 NAE524285:NAE524289 NKA524285:NKA524289 NTW524285:NTW524289 ODS524285:ODS524289 ONO524285:ONO524289 OXK524285:OXK524289 PHG524285:PHG524289 PRC524285:PRC524289 QAY524285:QAY524289 QKU524285:QKU524289 QUQ524285:QUQ524289 REM524285:REM524289 ROI524285:ROI524289 RYE524285:RYE524289 SIA524285:SIA524289 SRW524285:SRW524289 TBS524285:TBS524289 TLO524285:TLO524289 TVK524285:TVK524289 UFG524285:UFG524289 UPC524285:UPC524289 UYY524285:UYY524289 VIU524285:VIU524289 VSQ524285:VSQ524289 WCM524285:WCM524289 WMI524285:WMI524289 WWE524285:WWE524289 W589821:W589825 JS589821:JS589825 TO589821:TO589825 ADK589821:ADK589825 ANG589821:ANG589825 AXC589821:AXC589825 BGY589821:BGY589825 BQU589821:BQU589825 CAQ589821:CAQ589825 CKM589821:CKM589825 CUI589821:CUI589825 DEE589821:DEE589825 DOA589821:DOA589825 DXW589821:DXW589825 EHS589821:EHS589825 ERO589821:ERO589825 FBK589821:FBK589825 FLG589821:FLG589825 FVC589821:FVC589825 GEY589821:GEY589825 GOU589821:GOU589825 GYQ589821:GYQ589825 HIM589821:HIM589825 HSI589821:HSI589825 ICE589821:ICE589825 IMA589821:IMA589825 IVW589821:IVW589825 JFS589821:JFS589825 JPO589821:JPO589825 JZK589821:JZK589825 KJG589821:KJG589825 KTC589821:KTC589825 LCY589821:LCY589825 LMU589821:LMU589825 LWQ589821:LWQ589825 MGM589821:MGM589825 MQI589821:MQI589825 NAE589821:NAE589825 NKA589821:NKA589825 NTW589821:NTW589825 ODS589821:ODS589825 ONO589821:ONO589825 OXK589821:OXK589825 PHG589821:PHG589825 PRC589821:PRC589825 QAY589821:QAY589825 QKU589821:QKU589825 QUQ589821:QUQ589825 REM589821:REM589825 ROI589821:ROI589825 RYE589821:RYE589825 SIA589821:SIA589825 SRW589821:SRW589825 TBS589821:TBS589825 TLO589821:TLO589825 TVK589821:TVK589825 UFG589821:UFG589825 UPC589821:UPC589825 UYY589821:UYY589825 VIU589821:VIU589825 VSQ589821:VSQ589825 WCM589821:WCM589825 WMI589821:WMI589825 WWE589821:WWE589825 W655357:W655361 JS655357:JS655361 TO655357:TO655361 ADK655357:ADK655361 ANG655357:ANG655361 AXC655357:AXC655361 BGY655357:BGY655361 BQU655357:BQU655361 CAQ655357:CAQ655361 CKM655357:CKM655361 CUI655357:CUI655361 DEE655357:DEE655361 DOA655357:DOA655361 DXW655357:DXW655361 EHS655357:EHS655361 ERO655357:ERO655361 FBK655357:FBK655361 FLG655357:FLG655361 FVC655357:FVC655361 GEY655357:GEY655361 GOU655357:GOU655361 GYQ655357:GYQ655361 HIM655357:HIM655361 HSI655357:HSI655361 ICE655357:ICE655361 IMA655357:IMA655361 IVW655357:IVW655361 JFS655357:JFS655361 JPO655357:JPO655361 JZK655357:JZK655361 KJG655357:KJG655361 KTC655357:KTC655361 LCY655357:LCY655361 LMU655357:LMU655361 LWQ655357:LWQ655361 MGM655357:MGM655361 MQI655357:MQI655361 NAE655357:NAE655361 NKA655357:NKA655361 NTW655357:NTW655361 ODS655357:ODS655361 ONO655357:ONO655361 OXK655357:OXK655361 PHG655357:PHG655361 PRC655357:PRC655361 QAY655357:QAY655361 QKU655357:QKU655361 QUQ655357:QUQ655361 REM655357:REM655361 ROI655357:ROI655361 RYE655357:RYE655361 SIA655357:SIA655361 SRW655357:SRW655361 TBS655357:TBS655361 TLO655357:TLO655361 TVK655357:TVK655361 UFG655357:UFG655361 UPC655357:UPC655361 UYY655357:UYY655361 VIU655357:VIU655361 VSQ655357:VSQ655361 WCM655357:WCM655361 WMI655357:WMI655361 WWE655357:WWE655361 W720893:W720897 JS720893:JS720897 TO720893:TO720897 ADK720893:ADK720897 ANG720893:ANG720897 AXC720893:AXC720897 BGY720893:BGY720897 BQU720893:BQU720897 CAQ720893:CAQ720897 CKM720893:CKM720897 CUI720893:CUI720897 DEE720893:DEE720897 DOA720893:DOA720897 DXW720893:DXW720897 EHS720893:EHS720897 ERO720893:ERO720897 FBK720893:FBK720897 FLG720893:FLG720897 FVC720893:FVC720897 GEY720893:GEY720897 GOU720893:GOU720897 GYQ720893:GYQ720897 HIM720893:HIM720897 HSI720893:HSI720897 ICE720893:ICE720897 IMA720893:IMA720897 IVW720893:IVW720897 JFS720893:JFS720897 JPO720893:JPO720897 JZK720893:JZK720897 KJG720893:KJG720897 KTC720893:KTC720897 LCY720893:LCY720897 LMU720893:LMU720897 LWQ720893:LWQ720897 MGM720893:MGM720897 MQI720893:MQI720897 NAE720893:NAE720897 NKA720893:NKA720897 NTW720893:NTW720897 ODS720893:ODS720897 ONO720893:ONO720897 OXK720893:OXK720897 PHG720893:PHG720897 PRC720893:PRC720897 QAY720893:QAY720897 QKU720893:QKU720897 QUQ720893:QUQ720897 REM720893:REM720897 ROI720893:ROI720897 RYE720893:RYE720897 SIA720893:SIA720897 SRW720893:SRW720897 TBS720893:TBS720897 TLO720893:TLO720897 TVK720893:TVK720897 UFG720893:UFG720897 UPC720893:UPC720897 UYY720893:UYY720897 VIU720893:VIU720897 VSQ720893:VSQ720897 WCM720893:WCM720897 WMI720893:WMI720897 WWE720893:WWE720897 W786429:W786433 JS786429:JS786433 TO786429:TO786433 ADK786429:ADK786433 ANG786429:ANG786433 AXC786429:AXC786433 BGY786429:BGY786433 BQU786429:BQU786433 CAQ786429:CAQ786433 CKM786429:CKM786433 CUI786429:CUI786433 DEE786429:DEE786433 DOA786429:DOA786433 DXW786429:DXW786433 EHS786429:EHS786433 ERO786429:ERO786433 FBK786429:FBK786433 FLG786429:FLG786433 FVC786429:FVC786433 GEY786429:GEY786433 GOU786429:GOU786433 GYQ786429:GYQ786433 HIM786429:HIM786433 HSI786429:HSI786433 ICE786429:ICE786433 IMA786429:IMA786433 IVW786429:IVW786433 JFS786429:JFS786433 JPO786429:JPO786433 JZK786429:JZK786433 KJG786429:KJG786433 KTC786429:KTC786433 LCY786429:LCY786433 LMU786429:LMU786433 LWQ786429:LWQ786433 MGM786429:MGM786433 MQI786429:MQI786433 NAE786429:NAE786433 NKA786429:NKA786433 NTW786429:NTW786433 ODS786429:ODS786433 ONO786429:ONO786433 OXK786429:OXK786433 PHG786429:PHG786433 PRC786429:PRC786433 QAY786429:QAY786433 QKU786429:QKU786433 QUQ786429:QUQ786433 REM786429:REM786433 ROI786429:ROI786433 RYE786429:RYE786433 SIA786429:SIA786433 SRW786429:SRW786433 TBS786429:TBS786433 TLO786429:TLO786433 TVK786429:TVK786433 UFG786429:UFG786433 UPC786429:UPC786433 UYY786429:UYY786433 VIU786429:VIU786433 VSQ786429:VSQ786433 WCM786429:WCM786433 WMI786429:WMI786433 WWE786429:WWE786433 W851965:W851969 JS851965:JS851969 TO851965:TO851969 ADK851965:ADK851969 ANG851965:ANG851969 AXC851965:AXC851969 BGY851965:BGY851969 BQU851965:BQU851969 CAQ851965:CAQ851969 CKM851965:CKM851969 CUI851965:CUI851969 DEE851965:DEE851969 DOA851965:DOA851969 DXW851965:DXW851969 EHS851965:EHS851969 ERO851965:ERO851969 FBK851965:FBK851969 FLG851965:FLG851969 FVC851965:FVC851969 GEY851965:GEY851969 GOU851965:GOU851969 GYQ851965:GYQ851969 HIM851965:HIM851969 HSI851965:HSI851969 ICE851965:ICE851969 IMA851965:IMA851969 IVW851965:IVW851969 JFS851965:JFS851969 JPO851965:JPO851969 JZK851965:JZK851969 KJG851965:KJG851969 KTC851965:KTC851969 LCY851965:LCY851969 LMU851965:LMU851969 LWQ851965:LWQ851969 MGM851965:MGM851969 MQI851965:MQI851969 NAE851965:NAE851969 NKA851965:NKA851969 NTW851965:NTW851969 ODS851965:ODS851969 ONO851965:ONO851969 OXK851965:OXK851969 PHG851965:PHG851969 PRC851965:PRC851969 QAY851965:QAY851969 QKU851965:QKU851969 QUQ851965:QUQ851969 REM851965:REM851969 ROI851965:ROI851969 RYE851965:RYE851969 SIA851965:SIA851969 SRW851965:SRW851969 TBS851965:TBS851969 TLO851965:TLO851969 TVK851965:TVK851969 UFG851965:UFG851969 UPC851965:UPC851969 UYY851965:UYY851969 VIU851965:VIU851969 VSQ851965:VSQ851969 WCM851965:WCM851969 WMI851965:WMI851969 WWE851965:WWE851969 W917501:W917505 JS917501:JS917505 TO917501:TO917505 ADK917501:ADK917505 ANG917501:ANG917505 AXC917501:AXC917505 BGY917501:BGY917505 BQU917501:BQU917505 CAQ917501:CAQ917505 CKM917501:CKM917505 CUI917501:CUI917505 DEE917501:DEE917505 DOA917501:DOA917505 DXW917501:DXW917505 EHS917501:EHS917505 ERO917501:ERO917505 FBK917501:FBK917505 FLG917501:FLG917505 FVC917501:FVC917505 GEY917501:GEY917505 GOU917501:GOU917505 GYQ917501:GYQ917505 HIM917501:HIM917505 HSI917501:HSI917505 ICE917501:ICE917505 IMA917501:IMA917505 IVW917501:IVW917505 JFS917501:JFS917505 JPO917501:JPO917505 JZK917501:JZK917505 KJG917501:KJG917505 KTC917501:KTC917505 LCY917501:LCY917505 LMU917501:LMU917505 LWQ917501:LWQ917505 MGM917501:MGM917505 MQI917501:MQI917505 NAE917501:NAE917505 NKA917501:NKA917505 NTW917501:NTW917505 ODS917501:ODS917505 ONO917501:ONO917505 OXK917501:OXK917505 PHG917501:PHG917505 PRC917501:PRC917505 QAY917501:QAY917505 QKU917501:QKU917505 QUQ917501:QUQ917505 REM917501:REM917505 ROI917501:ROI917505 RYE917501:RYE917505 SIA917501:SIA917505 SRW917501:SRW917505 TBS917501:TBS917505 TLO917501:TLO917505 TVK917501:TVK917505 UFG917501:UFG917505 UPC917501:UPC917505 UYY917501:UYY917505 VIU917501:VIU917505 VSQ917501:VSQ917505 WCM917501:WCM917505 WMI917501:WMI917505 WWE917501:WWE917505 W983037:W983041 JS983037:JS983041 TO983037:TO983041 ADK983037:ADK983041 ANG983037:ANG983041 AXC983037:AXC983041 BGY983037:BGY983041 BQU983037:BQU983041 CAQ983037:CAQ983041 CKM983037:CKM983041 CUI983037:CUI983041 DEE983037:DEE983041 DOA983037:DOA983041 DXW983037:DXW983041 EHS983037:EHS983041 ERO983037:ERO983041 FBK983037:FBK983041 FLG983037:FLG983041 FVC983037:FVC983041 GEY983037:GEY983041 GOU983037:GOU983041 GYQ983037:GYQ983041 HIM983037:HIM983041 HSI983037:HSI983041 ICE983037:ICE983041 IMA983037:IMA983041 IVW983037:IVW983041 JFS983037:JFS983041 JPO983037:JPO983041 JZK983037:JZK983041 KJG983037:KJG983041 KTC983037:KTC983041 LCY983037:LCY983041 LMU983037:LMU983041 LWQ983037:LWQ983041 MGM983037:MGM983041 MQI983037:MQI983041 NAE983037:NAE983041 NKA983037:NKA983041 NTW983037:NTW983041 ODS983037:ODS983041 ONO983037:ONO983041 OXK983037:OXK983041 PHG983037:PHG983041 PRC983037:PRC983041 QAY983037:QAY983041 QKU983037:QKU983041 QUQ983037:QUQ983041 REM983037:REM983041 ROI983037:ROI983041 RYE983037:RYE983041 SIA983037:SIA983041 SRW983037:SRW983041 TBS983037:TBS983041 TLO983037:TLO983041 TVK983037:TVK983041 UFG983037:UFG983041 UPC983037:UPC983041 UYY983037:UYY983041 VIU983037:VIU983041 VSQ983037:VSQ983041 WCM983037:WCM983041 WMI983037:WMI983041 JS7:JS10 WWE7:WWE10 WMI7:WMI10 WCM7:WCM10 VSQ7:VSQ10 VIU7:VIU10 UYY7:UYY10 UPC7:UPC10 UFG7:UFG10 TVK7:TVK10 TLO7:TLO10 TBS7:TBS10 SRW7:SRW10 SIA7:SIA10 RYE7:RYE10 ROI7:ROI10 REM7:REM10 QUQ7:QUQ10 QKU7:QKU10 QAY7:QAY10 PRC7:PRC10 PHG7:PHG10 OXK7:OXK10 ONO7:ONO10 ODS7:ODS10 NTW7:NTW10 NKA7:NKA10 NAE7:NAE10 MQI7:MQI10 MGM7:MGM10 LWQ7:LWQ10 LMU7:LMU10 LCY7:LCY10 KTC7:KTC10 KJG7:KJG10 JZK7:JZK10 JPO7:JPO10 JFS7:JFS10 IVW7:IVW10 IMA7:IMA10 ICE7:ICE10 HSI7:HSI10 HIM7:HIM10 GYQ7:GYQ10 GOU7:GOU10 GEY7:GEY10 FVC7:FVC10 FLG7:FLG10 FBK7:FBK10 ERO7:ERO10 EHS7:EHS10 DXW7:DXW10 DOA7:DOA10 DEE7:DEE10 CUI7:CUI10 CKM7:CKM10 CAQ7:CAQ10 BQU7:BQU10 BGY7:BGY10 AXC7:AXC10 ANG7:ANG10 ADK7:ADK10 TO7:TO10">
      <formula1>$AC$13:$AC$13</formula1>
    </dataValidation>
  </dataValidation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  <ignoredErrors>
    <ignoredError sqref="H7:H9 H10:H16 H17:H28 H29 H30:H3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A23"/>
  <sheetViews>
    <sheetView tabSelected="1" workbookViewId="0">
      <pane ySplit="6" topLeftCell="A7" activePane="bottomLeft" state="frozen"/>
      <selection activeCell="A6" sqref="A6"/>
      <selection pane="bottomLeft" activeCell="E19" sqref="E19"/>
    </sheetView>
  </sheetViews>
  <sheetFormatPr defaultRowHeight="15" x14ac:dyDescent="0.25"/>
  <cols>
    <col min="1" max="1" width="22" style="19" customWidth="1"/>
    <col min="2" max="2" width="18.7109375" style="19" customWidth="1"/>
    <col min="3" max="3" width="12" style="19" customWidth="1"/>
    <col min="4" max="6" width="9.140625" style="19"/>
    <col min="7" max="7" width="12" style="19" customWidth="1"/>
    <col min="8" max="16384" width="9.140625" style="19"/>
  </cols>
  <sheetData>
    <row r="1" spans="1:1041" x14ac:dyDescent="0.25">
      <c r="A1" s="16" t="s">
        <v>44</v>
      </c>
    </row>
    <row r="2" spans="1:1041" x14ac:dyDescent="0.25">
      <c r="A2" s="16" t="s">
        <v>274</v>
      </c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  <c r="NH2" s="221"/>
      <c r="NI2" s="221"/>
      <c r="NJ2" s="221"/>
      <c r="NK2" s="221"/>
      <c r="NL2" s="221"/>
      <c r="NM2" s="221"/>
      <c r="NN2" s="221"/>
      <c r="NO2" s="221"/>
      <c r="NP2" s="221"/>
      <c r="NQ2" s="221"/>
      <c r="NR2" s="221"/>
      <c r="NS2" s="221"/>
      <c r="NT2" s="221"/>
      <c r="NU2" s="221"/>
      <c r="NV2" s="221"/>
      <c r="NW2" s="221"/>
      <c r="NX2" s="221"/>
      <c r="NY2" s="221"/>
      <c r="NZ2" s="221"/>
      <c r="OA2" s="221"/>
      <c r="OB2" s="221"/>
      <c r="OC2" s="221"/>
      <c r="OD2" s="221"/>
      <c r="OE2" s="221"/>
      <c r="OF2" s="221"/>
      <c r="OG2" s="221"/>
      <c r="OH2" s="221"/>
      <c r="OI2" s="221"/>
      <c r="OJ2" s="221"/>
      <c r="OK2" s="221"/>
      <c r="OL2" s="221"/>
      <c r="OM2" s="221"/>
      <c r="ON2" s="221"/>
      <c r="OO2" s="221"/>
      <c r="OP2" s="221"/>
      <c r="OQ2" s="221"/>
      <c r="OR2" s="221"/>
      <c r="OS2" s="221"/>
      <c r="OT2" s="221"/>
      <c r="OU2" s="221"/>
      <c r="OV2" s="221"/>
      <c r="OW2" s="221"/>
      <c r="OX2" s="221"/>
      <c r="OY2" s="221"/>
      <c r="OZ2" s="221"/>
      <c r="PA2" s="221"/>
      <c r="PB2" s="221"/>
      <c r="PC2" s="221"/>
      <c r="PD2" s="221"/>
      <c r="PE2" s="221"/>
      <c r="PF2" s="221"/>
      <c r="PG2" s="221"/>
      <c r="PH2" s="221"/>
      <c r="PI2" s="221"/>
      <c r="PJ2" s="221"/>
      <c r="PK2" s="221"/>
      <c r="PL2" s="221"/>
      <c r="PM2" s="221"/>
      <c r="PN2" s="221"/>
      <c r="PO2" s="221"/>
      <c r="PP2" s="221"/>
      <c r="PQ2" s="221"/>
      <c r="PR2" s="221"/>
      <c r="PS2" s="221"/>
      <c r="PT2" s="221"/>
      <c r="PU2" s="221"/>
      <c r="PV2" s="221"/>
      <c r="PW2" s="221"/>
      <c r="PX2" s="221"/>
      <c r="PY2" s="221"/>
      <c r="PZ2" s="221"/>
      <c r="QA2" s="221"/>
      <c r="QB2" s="221"/>
      <c r="QC2" s="221"/>
      <c r="QD2" s="221"/>
      <c r="QE2" s="221"/>
      <c r="QF2" s="221"/>
      <c r="QG2" s="221"/>
      <c r="QH2" s="221"/>
      <c r="QI2" s="221"/>
      <c r="QJ2" s="221"/>
      <c r="QK2" s="221"/>
      <c r="QL2" s="221"/>
      <c r="QM2" s="221"/>
      <c r="QN2" s="221"/>
      <c r="QO2" s="221"/>
      <c r="QP2" s="221"/>
      <c r="QQ2" s="221"/>
      <c r="QR2" s="221"/>
      <c r="QS2" s="221"/>
      <c r="QT2" s="221"/>
      <c r="QU2" s="221"/>
      <c r="QV2" s="221"/>
      <c r="QW2" s="221"/>
      <c r="QX2" s="221"/>
      <c r="QY2" s="221"/>
      <c r="QZ2" s="221"/>
      <c r="RA2" s="221"/>
      <c r="RB2" s="221"/>
      <c r="RC2" s="221"/>
      <c r="RD2" s="221"/>
      <c r="RE2" s="221"/>
      <c r="RF2" s="221"/>
      <c r="RG2" s="221"/>
      <c r="RH2" s="221"/>
      <c r="RI2" s="221"/>
      <c r="RJ2" s="221"/>
      <c r="RK2" s="221"/>
      <c r="RL2" s="221"/>
      <c r="RM2" s="221"/>
      <c r="RN2" s="221"/>
      <c r="RO2" s="221"/>
      <c r="RP2" s="221"/>
      <c r="RQ2" s="221"/>
      <c r="RR2" s="221"/>
      <c r="RS2" s="221"/>
      <c r="RT2" s="221"/>
      <c r="RU2" s="221"/>
      <c r="RV2" s="221"/>
      <c r="RW2" s="221"/>
      <c r="RX2" s="221"/>
      <c r="RY2" s="221"/>
      <c r="RZ2" s="221"/>
      <c r="SA2" s="221"/>
      <c r="SB2" s="221"/>
      <c r="SC2" s="221"/>
      <c r="SD2" s="221"/>
      <c r="SE2" s="221"/>
      <c r="SF2" s="221"/>
      <c r="SG2" s="221"/>
      <c r="SH2" s="221"/>
      <c r="SI2" s="221"/>
      <c r="SJ2" s="221"/>
      <c r="SK2" s="221"/>
      <c r="SL2" s="221"/>
      <c r="SM2" s="221"/>
      <c r="SN2" s="221"/>
      <c r="SO2" s="221"/>
      <c r="SP2" s="221"/>
      <c r="SQ2" s="221"/>
      <c r="SR2" s="221"/>
      <c r="SS2" s="221"/>
      <c r="ST2" s="221"/>
      <c r="SU2" s="221"/>
      <c r="SV2" s="221"/>
      <c r="SW2" s="221"/>
      <c r="SX2" s="221"/>
      <c r="SY2" s="221"/>
      <c r="SZ2" s="221"/>
      <c r="TA2" s="221"/>
      <c r="TB2" s="221"/>
      <c r="TC2" s="221"/>
      <c r="TD2" s="221"/>
      <c r="TE2" s="221"/>
      <c r="TF2" s="221"/>
      <c r="TG2" s="221"/>
      <c r="TH2" s="221"/>
      <c r="TI2" s="221"/>
      <c r="TJ2" s="221"/>
      <c r="TK2" s="221"/>
      <c r="TL2" s="221"/>
      <c r="TM2" s="221"/>
      <c r="TN2" s="221"/>
      <c r="TO2" s="221"/>
      <c r="TP2" s="221"/>
      <c r="TQ2" s="221"/>
      <c r="TR2" s="221"/>
      <c r="TS2" s="221"/>
      <c r="TT2" s="221"/>
      <c r="TU2" s="221"/>
      <c r="TV2" s="221"/>
      <c r="TW2" s="221"/>
      <c r="TX2" s="221"/>
      <c r="TY2" s="221"/>
      <c r="TZ2" s="221"/>
      <c r="UA2" s="221"/>
      <c r="UB2" s="221"/>
      <c r="UC2" s="221"/>
      <c r="UD2" s="221"/>
      <c r="UE2" s="221"/>
      <c r="UF2" s="221"/>
      <c r="UG2" s="221"/>
      <c r="UH2" s="221"/>
      <c r="UI2" s="221"/>
      <c r="UJ2" s="221"/>
      <c r="UK2" s="221"/>
      <c r="UL2" s="221"/>
      <c r="UM2" s="221"/>
      <c r="UN2" s="221"/>
      <c r="UO2" s="221"/>
      <c r="UP2" s="221"/>
      <c r="UQ2" s="221"/>
      <c r="UR2" s="221"/>
      <c r="US2" s="221"/>
      <c r="UT2" s="221"/>
      <c r="UU2" s="221"/>
      <c r="UV2" s="221"/>
      <c r="UW2" s="221"/>
      <c r="UX2" s="221"/>
      <c r="UY2" s="221"/>
      <c r="UZ2" s="221"/>
      <c r="VA2" s="221"/>
      <c r="VB2" s="221"/>
      <c r="VC2" s="221"/>
      <c r="VD2" s="221"/>
      <c r="VE2" s="221"/>
      <c r="VF2" s="221"/>
      <c r="VG2" s="221"/>
      <c r="VH2" s="221"/>
      <c r="VI2" s="221"/>
      <c r="VJ2" s="221"/>
      <c r="VK2" s="221"/>
      <c r="VL2" s="221"/>
      <c r="VM2" s="221"/>
      <c r="VN2" s="221"/>
      <c r="VO2" s="221"/>
      <c r="VP2" s="221"/>
      <c r="VQ2" s="221"/>
      <c r="VR2" s="221"/>
      <c r="VS2" s="221"/>
      <c r="VT2" s="221"/>
      <c r="VU2" s="221"/>
      <c r="VV2" s="221"/>
      <c r="VW2" s="221"/>
      <c r="VX2" s="221"/>
      <c r="VY2" s="221"/>
      <c r="VZ2" s="221"/>
      <c r="WA2" s="221"/>
      <c r="WB2" s="221"/>
      <c r="WC2" s="221"/>
      <c r="WD2" s="221"/>
      <c r="WE2" s="221"/>
      <c r="WF2" s="221"/>
      <c r="WG2" s="221"/>
      <c r="WH2" s="221"/>
      <c r="WI2" s="221"/>
      <c r="WJ2" s="221"/>
      <c r="WK2" s="221"/>
      <c r="WL2" s="221"/>
      <c r="WM2" s="221"/>
      <c r="WN2" s="221"/>
      <c r="WO2" s="221"/>
      <c r="WP2" s="221"/>
      <c r="WQ2" s="221"/>
      <c r="WR2" s="221"/>
      <c r="WS2" s="221"/>
      <c r="WT2" s="221"/>
      <c r="WU2" s="221"/>
      <c r="WV2" s="221"/>
      <c r="WW2" s="221"/>
      <c r="WX2" s="221"/>
      <c r="WY2" s="221"/>
      <c r="WZ2" s="221"/>
      <c r="XA2" s="221"/>
      <c r="XB2" s="221"/>
      <c r="XC2" s="221"/>
      <c r="XD2" s="221"/>
      <c r="XE2" s="221"/>
      <c r="XF2" s="221"/>
      <c r="XG2" s="221"/>
      <c r="XH2" s="221"/>
      <c r="XI2" s="221"/>
      <c r="XJ2" s="221"/>
      <c r="XK2" s="221"/>
      <c r="XL2" s="221"/>
      <c r="XM2" s="221"/>
      <c r="XN2" s="221"/>
      <c r="XO2" s="221"/>
      <c r="XP2" s="221"/>
      <c r="XQ2" s="221"/>
      <c r="XR2" s="221"/>
      <c r="XS2" s="221"/>
      <c r="XT2" s="221"/>
      <c r="XU2" s="221"/>
      <c r="XV2" s="221"/>
      <c r="XW2" s="221"/>
      <c r="XX2" s="221"/>
      <c r="XY2" s="221"/>
      <c r="XZ2" s="221"/>
      <c r="YA2" s="221"/>
      <c r="YB2" s="221"/>
      <c r="YC2" s="221"/>
      <c r="YD2" s="221"/>
      <c r="YE2" s="221"/>
      <c r="YF2" s="221"/>
      <c r="YG2" s="221"/>
      <c r="YH2" s="221"/>
      <c r="YI2" s="221"/>
      <c r="YJ2" s="221"/>
      <c r="YK2" s="221"/>
      <c r="YL2" s="221"/>
      <c r="YM2" s="221"/>
      <c r="YN2" s="221"/>
      <c r="YO2" s="221"/>
      <c r="YP2" s="221"/>
      <c r="YQ2" s="221"/>
      <c r="YR2" s="221"/>
      <c r="YS2" s="221"/>
      <c r="YT2" s="221"/>
      <c r="YU2" s="221"/>
      <c r="YV2" s="221"/>
      <c r="YW2" s="221"/>
      <c r="YX2" s="221"/>
      <c r="YY2" s="221"/>
      <c r="YZ2" s="221"/>
      <c r="ZA2" s="221"/>
      <c r="ZB2" s="221"/>
      <c r="ZC2" s="221"/>
      <c r="ZD2" s="221"/>
      <c r="ZE2" s="221"/>
      <c r="ZF2" s="221"/>
      <c r="ZG2" s="221"/>
      <c r="ZH2" s="221"/>
      <c r="ZI2" s="221"/>
      <c r="ZJ2" s="221"/>
      <c r="ZK2" s="221"/>
      <c r="ZL2" s="221"/>
      <c r="ZM2" s="221"/>
      <c r="ZN2" s="221"/>
      <c r="ZO2" s="221"/>
      <c r="ZP2" s="221"/>
      <c r="ZQ2" s="221"/>
      <c r="ZR2" s="221"/>
      <c r="ZS2" s="221"/>
      <c r="ZT2" s="221"/>
      <c r="ZU2" s="221"/>
      <c r="ZV2" s="221"/>
      <c r="ZW2" s="221"/>
      <c r="ZX2" s="221"/>
      <c r="ZY2" s="221"/>
      <c r="ZZ2" s="221"/>
      <c r="AAA2" s="221"/>
      <c r="AAB2" s="221"/>
      <c r="AAC2" s="221"/>
      <c r="AAD2" s="221"/>
      <c r="AAE2" s="221"/>
      <c r="AAF2" s="221"/>
      <c r="AAG2" s="221"/>
      <c r="AAH2" s="221"/>
      <c r="AAI2" s="221"/>
      <c r="AAJ2" s="221"/>
      <c r="AAK2" s="221"/>
      <c r="AAL2" s="221"/>
      <c r="AAM2" s="221"/>
      <c r="AAN2" s="221"/>
      <c r="AAO2" s="221"/>
      <c r="AAP2" s="221"/>
      <c r="AAQ2" s="221"/>
      <c r="AAR2" s="221"/>
      <c r="AAS2" s="221"/>
      <c r="AAT2" s="221"/>
      <c r="AAU2" s="221"/>
      <c r="AAV2" s="221"/>
      <c r="AAW2" s="221"/>
      <c r="AAX2" s="221"/>
      <c r="AAY2" s="221"/>
      <c r="AAZ2" s="221"/>
      <c r="ABA2" s="221"/>
      <c r="ABB2" s="221"/>
      <c r="ABC2" s="221"/>
      <c r="ABD2" s="221"/>
      <c r="ABE2" s="221"/>
      <c r="ABF2" s="221"/>
      <c r="ABG2" s="221"/>
      <c r="ABH2" s="221"/>
      <c r="ABI2" s="221"/>
      <c r="ABJ2" s="221"/>
      <c r="ABK2" s="221"/>
      <c r="ABL2" s="221"/>
      <c r="ABM2" s="221"/>
      <c r="ABN2" s="221"/>
      <c r="ABO2" s="221"/>
      <c r="ABP2" s="221"/>
      <c r="ABQ2" s="221"/>
      <c r="ABR2" s="221"/>
      <c r="ABS2" s="221"/>
      <c r="ABT2" s="221"/>
      <c r="ABU2" s="221"/>
      <c r="ABV2" s="221"/>
      <c r="ABW2" s="221"/>
      <c r="ABX2" s="221"/>
      <c r="ABY2" s="221"/>
      <c r="ABZ2" s="221"/>
      <c r="ACA2" s="221"/>
      <c r="ACB2" s="221"/>
      <c r="ACC2" s="221"/>
      <c r="ACD2" s="221"/>
      <c r="ACE2" s="221"/>
      <c r="ACF2" s="221"/>
      <c r="ACG2" s="221"/>
      <c r="ACH2" s="221"/>
      <c r="ACI2" s="221"/>
      <c r="ACJ2" s="221"/>
      <c r="ACK2" s="221"/>
      <c r="ACL2" s="221"/>
      <c r="ACM2" s="221"/>
      <c r="ACN2" s="221"/>
      <c r="ACO2" s="221"/>
      <c r="ACP2" s="221"/>
      <c r="ACQ2" s="221"/>
      <c r="ACR2" s="221"/>
      <c r="ACS2" s="221"/>
      <c r="ACT2" s="221"/>
      <c r="ACU2" s="221"/>
      <c r="ACV2" s="221"/>
      <c r="ACW2" s="221"/>
      <c r="ACX2" s="221"/>
      <c r="ACY2" s="221"/>
      <c r="ACZ2" s="221"/>
      <c r="ADA2" s="221"/>
      <c r="ADB2" s="221"/>
      <c r="ADC2" s="221"/>
      <c r="ADD2" s="221"/>
      <c r="ADE2" s="221"/>
      <c r="ADF2" s="221"/>
      <c r="ADG2" s="221"/>
      <c r="ADH2" s="221"/>
      <c r="ADI2" s="221"/>
      <c r="ADJ2" s="221"/>
      <c r="ADK2" s="221"/>
      <c r="ADL2" s="221"/>
      <c r="ADM2" s="221"/>
      <c r="ADN2" s="221"/>
      <c r="ADO2" s="221"/>
      <c r="ADP2" s="221"/>
      <c r="ADQ2" s="221"/>
      <c r="ADR2" s="221"/>
      <c r="ADS2" s="221"/>
      <c r="ADT2" s="221"/>
      <c r="ADU2" s="221"/>
      <c r="ADV2" s="221"/>
      <c r="ADW2" s="221"/>
      <c r="ADX2" s="221"/>
      <c r="ADY2" s="221"/>
      <c r="ADZ2" s="221"/>
      <c r="AEA2" s="221"/>
      <c r="AEB2" s="221"/>
      <c r="AEC2" s="221"/>
      <c r="AED2" s="221"/>
      <c r="AEE2" s="221"/>
      <c r="AEF2" s="221"/>
      <c r="AEG2" s="221"/>
      <c r="AEH2" s="221"/>
      <c r="AEI2" s="221"/>
      <c r="AEJ2" s="221"/>
      <c r="AEK2" s="221"/>
      <c r="AEL2" s="221"/>
      <c r="AEM2" s="221"/>
      <c r="AEN2" s="221"/>
      <c r="AEO2" s="221"/>
      <c r="AEP2" s="221"/>
      <c r="AEQ2" s="221"/>
      <c r="AER2" s="221"/>
      <c r="AES2" s="221"/>
      <c r="AET2" s="221"/>
      <c r="AEU2" s="221"/>
      <c r="AEV2" s="221"/>
      <c r="AEW2" s="221"/>
      <c r="AEX2" s="221"/>
      <c r="AEY2" s="221"/>
      <c r="AEZ2" s="221"/>
      <c r="AFA2" s="221"/>
      <c r="AFB2" s="221"/>
      <c r="AFC2" s="221"/>
      <c r="AFD2" s="221"/>
      <c r="AFE2" s="221"/>
      <c r="AFF2" s="221"/>
      <c r="AFG2" s="221"/>
      <c r="AFH2" s="221"/>
      <c r="AFI2" s="221"/>
      <c r="AFJ2" s="221"/>
      <c r="AFK2" s="221"/>
      <c r="AFL2" s="221"/>
      <c r="AFM2" s="221"/>
      <c r="AFN2" s="221"/>
      <c r="AFO2" s="221"/>
      <c r="AFP2" s="221"/>
      <c r="AFQ2" s="221"/>
      <c r="AFR2" s="221"/>
      <c r="AFS2" s="221"/>
      <c r="AFT2" s="221"/>
      <c r="AFU2" s="221"/>
      <c r="AFV2" s="221"/>
      <c r="AFW2" s="221"/>
      <c r="AFX2" s="221"/>
      <c r="AFY2" s="221"/>
      <c r="AFZ2" s="221"/>
      <c r="AGA2" s="221"/>
      <c r="AGB2" s="221"/>
      <c r="AGC2" s="221"/>
      <c r="AGD2" s="221"/>
      <c r="AGE2" s="221"/>
      <c r="AGF2" s="221"/>
      <c r="AGG2" s="221"/>
      <c r="AGH2" s="221"/>
      <c r="AGI2" s="221"/>
      <c r="AGJ2" s="221"/>
      <c r="AGK2" s="221"/>
      <c r="AGL2" s="221"/>
      <c r="AGM2" s="221"/>
      <c r="AGN2" s="221"/>
      <c r="AGO2" s="221"/>
      <c r="AGP2" s="221"/>
      <c r="AGQ2" s="221"/>
      <c r="AGR2" s="221"/>
      <c r="AGS2" s="221"/>
      <c r="AGT2" s="221"/>
      <c r="AGU2" s="221"/>
      <c r="AGV2" s="221"/>
      <c r="AGW2" s="221"/>
      <c r="AGX2" s="221"/>
      <c r="AGY2" s="221"/>
      <c r="AGZ2" s="221"/>
      <c r="AHA2" s="221"/>
      <c r="AHB2" s="221"/>
      <c r="AHC2" s="221"/>
      <c r="AHD2" s="221"/>
      <c r="AHE2" s="221"/>
      <c r="AHF2" s="221"/>
      <c r="AHG2" s="221"/>
      <c r="AHH2" s="221"/>
      <c r="AHI2" s="221"/>
      <c r="AHJ2" s="221"/>
      <c r="AHK2" s="221"/>
      <c r="AHL2" s="221"/>
      <c r="AHM2" s="221"/>
      <c r="AHN2" s="221"/>
      <c r="AHO2" s="221"/>
      <c r="AHP2" s="221"/>
      <c r="AHQ2" s="221"/>
      <c r="AHR2" s="221"/>
      <c r="AHS2" s="221"/>
      <c r="AHT2" s="221"/>
      <c r="AHU2" s="221"/>
      <c r="AHV2" s="221"/>
      <c r="AHW2" s="221"/>
      <c r="AHX2" s="221"/>
      <c r="AHY2" s="221"/>
      <c r="AHZ2" s="221"/>
      <c r="AIA2" s="221"/>
      <c r="AIB2" s="221"/>
      <c r="AIC2" s="221"/>
      <c r="AID2" s="221"/>
      <c r="AIE2" s="221"/>
      <c r="AIF2" s="221"/>
      <c r="AIG2" s="221"/>
      <c r="AIH2" s="221"/>
      <c r="AII2" s="221"/>
      <c r="AIJ2" s="221"/>
      <c r="AIK2" s="221"/>
      <c r="AIL2" s="221"/>
      <c r="AIM2" s="221"/>
      <c r="AIN2" s="221"/>
      <c r="AIO2" s="221"/>
      <c r="AIP2" s="221"/>
      <c r="AIQ2" s="221"/>
      <c r="AIR2" s="221"/>
      <c r="AIS2" s="221"/>
      <c r="AIT2" s="221"/>
      <c r="AIU2" s="221"/>
      <c r="AIV2" s="221"/>
      <c r="AIW2" s="221"/>
      <c r="AIX2" s="221"/>
      <c r="AIY2" s="221"/>
      <c r="AIZ2" s="221"/>
      <c r="AJA2" s="221"/>
      <c r="AJB2" s="221"/>
      <c r="AJC2" s="221"/>
      <c r="AJD2" s="221"/>
      <c r="AJE2" s="221"/>
      <c r="AJF2" s="221"/>
      <c r="AJG2" s="221"/>
      <c r="AJH2" s="221"/>
      <c r="AJI2" s="221"/>
      <c r="AJJ2" s="221"/>
      <c r="AJK2" s="221"/>
      <c r="AJL2" s="221"/>
      <c r="AJM2" s="221"/>
      <c r="AJN2" s="221"/>
      <c r="AJO2" s="221"/>
      <c r="AJP2" s="221"/>
      <c r="AJQ2" s="221"/>
      <c r="AJR2" s="221"/>
      <c r="AJS2" s="221"/>
      <c r="AJT2" s="221"/>
      <c r="AJU2" s="221"/>
      <c r="AJV2" s="221"/>
      <c r="AJW2" s="221"/>
      <c r="AJX2" s="221"/>
      <c r="AJY2" s="221"/>
      <c r="AJZ2" s="221"/>
      <c r="AKA2" s="221"/>
      <c r="AKB2" s="221"/>
      <c r="AKC2" s="221"/>
      <c r="AKD2" s="221"/>
      <c r="AKE2" s="221"/>
      <c r="AKF2" s="221"/>
      <c r="AKG2" s="221"/>
      <c r="AKH2" s="221"/>
      <c r="AKI2" s="221"/>
      <c r="AKJ2" s="221"/>
      <c r="AKK2" s="221"/>
      <c r="AKL2" s="221"/>
      <c r="AKM2" s="221"/>
      <c r="AKN2" s="221"/>
      <c r="AKO2" s="221"/>
      <c r="AKP2" s="221"/>
      <c r="AKQ2" s="221"/>
      <c r="AKR2" s="221"/>
      <c r="AKS2" s="221"/>
      <c r="AKT2" s="221"/>
      <c r="AKU2" s="221"/>
      <c r="AKV2" s="221"/>
      <c r="AKW2" s="221"/>
      <c r="AKX2" s="221"/>
      <c r="AKY2" s="221"/>
      <c r="AKZ2" s="221"/>
      <c r="ALA2" s="221"/>
      <c r="ALB2" s="221"/>
      <c r="ALC2" s="221"/>
      <c r="ALD2" s="221"/>
      <c r="ALE2" s="221"/>
      <c r="ALF2" s="221"/>
      <c r="ALG2" s="221"/>
      <c r="ALH2" s="221"/>
      <c r="ALI2" s="221"/>
      <c r="ALJ2" s="221"/>
      <c r="ALK2" s="221"/>
      <c r="ALL2" s="221"/>
      <c r="ALM2" s="221"/>
      <c r="ALN2" s="221"/>
      <c r="ALO2" s="221"/>
      <c r="ALP2" s="221"/>
      <c r="ALQ2" s="221"/>
      <c r="ALR2" s="221"/>
      <c r="ALS2" s="221"/>
      <c r="ALT2" s="221"/>
      <c r="ALU2" s="221"/>
      <c r="ALV2" s="221"/>
      <c r="ALW2" s="221"/>
      <c r="ALX2" s="221"/>
      <c r="ALY2" s="221"/>
      <c r="ALZ2" s="221"/>
      <c r="AMA2" s="221"/>
      <c r="AMB2" s="221"/>
      <c r="AMC2" s="221"/>
      <c r="AMD2" s="221"/>
      <c r="AME2" s="221"/>
      <c r="AMF2" s="221"/>
      <c r="AMG2" s="221"/>
      <c r="AMH2" s="221"/>
      <c r="AMI2" s="221"/>
      <c r="AMJ2" s="221"/>
      <c r="AMK2" s="221"/>
      <c r="AML2" s="221"/>
      <c r="AMM2" s="221"/>
      <c r="AMN2" s="221"/>
      <c r="AMO2" s="221"/>
      <c r="AMP2" s="221"/>
      <c r="AMQ2" s="221"/>
      <c r="AMR2" s="221"/>
      <c r="AMS2" s="221"/>
      <c r="AMT2" s="221"/>
      <c r="AMU2" s="221"/>
      <c r="AMV2" s="221"/>
      <c r="AMW2" s="221"/>
      <c r="AMX2" s="221"/>
      <c r="AMY2" s="221"/>
      <c r="AMZ2" s="221"/>
    </row>
    <row r="3" spans="1:1041" ht="15.75" thickBot="1" x14ac:dyDescent="0.3">
      <c r="A3" s="16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221"/>
      <c r="HC3" s="221"/>
      <c r="HD3" s="221"/>
      <c r="HE3" s="221"/>
      <c r="HF3" s="221"/>
      <c r="HG3" s="221"/>
      <c r="HH3" s="221"/>
      <c r="HI3" s="221"/>
      <c r="HJ3" s="221"/>
      <c r="HK3" s="221"/>
      <c r="HL3" s="221"/>
      <c r="HM3" s="221"/>
      <c r="HN3" s="221"/>
      <c r="HO3" s="221"/>
      <c r="HP3" s="221"/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221"/>
      <c r="IC3" s="221"/>
      <c r="ID3" s="221"/>
      <c r="IE3" s="221"/>
      <c r="IF3" s="221"/>
      <c r="IG3" s="221"/>
      <c r="IH3" s="221"/>
      <c r="II3" s="221"/>
      <c r="IJ3" s="221"/>
      <c r="IK3" s="221"/>
      <c r="IL3" s="221"/>
      <c r="IM3" s="221"/>
      <c r="IN3" s="221"/>
      <c r="IO3" s="221"/>
      <c r="IP3" s="221"/>
      <c r="IQ3" s="221"/>
      <c r="IR3" s="221"/>
      <c r="IS3" s="221"/>
      <c r="IT3" s="221"/>
      <c r="IU3" s="221"/>
      <c r="IV3" s="221"/>
      <c r="IW3" s="221"/>
      <c r="IX3" s="221"/>
      <c r="IY3" s="221"/>
      <c r="IZ3" s="221"/>
      <c r="JA3" s="221"/>
      <c r="JB3" s="221"/>
      <c r="JC3" s="221"/>
      <c r="JD3" s="221"/>
      <c r="JE3" s="221"/>
      <c r="JF3" s="221"/>
      <c r="JG3" s="221"/>
      <c r="JH3" s="221"/>
      <c r="JI3" s="221"/>
      <c r="JJ3" s="221"/>
      <c r="JK3" s="221"/>
      <c r="JL3" s="221"/>
      <c r="JM3" s="221"/>
      <c r="JN3" s="221"/>
      <c r="JO3" s="221"/>
      <c r="JP3" s="221"/>
      <c r="JQ3" s="221"/>
      <c r="JR3" s="221"/>
      <c r="JS3" s="221"/>
      <c r="JT3" s="221"/>
      <c r="JU3" s="221"/>
      <c r="JV3" s="221"/>
      <c r="JW3" s="221"/>
      <c r="JX3" s="221"/>
      <c r="JY3" s="221"/>
      <c r="JZ3" s="221"/>
      <c r="KA3" s="221"/>
      <c r="KB3" s="221"/>
      <c r="KC3" s="221"/>
      <c r="KD3" s="221"/>
      <c r="KE3" s="221"/>
      <c r="KF3" s="221"/>
      <c r="KG3" s="221"/>
      <c r="KH3" s="221"/>
      <c r="KI3" s="221"/>
      <c r="KJ3" s="221"/>
      <c r="KK3" s="221"/>
      <c r="KL3" s="221"/>
      <c r="KM3" s="221"/>
      <c r="KN3" s="221"/>
      <c r="KO3" s="221"/>
      <c r="KP3" s="221"/>
      <c r="KQ3" s="221"/>
      <c r="KR3" s="221"/>
      <c r="KS3" s="221"/>
      <c r="KT3" s="221"/>
      <c r="KU3" s="221"/>
      <c r="KV3" s="221"/>
      <c r="KW3" s="221"/>
      <c r="KX3" s="221"/>
      <c r="KY3" s="221"/>
      <c r="KZ3" s="221"/>
      <c r="LA3" s="221"/>
      <c r="LB3" s="221"/>
      <c r="LC3" s="221"/>
      <c r="LD3" s="221"/>
      <c r="LE3" s="221"/>
      <c r="LF3" s="221"/>
      <c r="LG3" s="221"/>
      <c r="LH3" s="221"/>
      <c r="LI3" s="221"/>
      <c r="LJ3" s="221"/>
      <c r="LK3" s="221"/>
      <c r="LL3" s="221"/>
      <c r="LM3" s="221"/>
      <c r="LN3" s="221"/>
      <c r="LO3" s="221"/>
      <c r="LP3" s="221"/>
      <c r="LQ3" s="221"/>
      <c r="LR3" s="221"/>
      <c r="LS3" s="221"/>
      <c r="LT3" s="221"/>
      <c r="LU3" s="221"/>
      <c r="LV3" s="221"/>
      <c r="LW3" s="221"/>
      <c r="LX3" s="221"/>
      <c r="LY3" s="221"/>
      <c r="LZ3" s="221"/>
      <c r="MA3" s="221"/>
      <c r="MB3" s="221"/>
      <c r="MC3" s="221"/>
      <c r="MD3" s="221"/>
      <c r="ME3" s="221"/>
      <c r="MF3" s="221"/>
      <c r="MG3" s="221"/>
      <c r="MH3" s="221"/>
      <c r="MI3" s="221"/>
      <c r="MJ3" s="221"/>
      <c r="MK3" s="221"/>
      <c r="ML3" s="221"/>
      <c r="MM3" s="221"/>
      <c r="MN3" s="221"/>
      <c r="MO3" s="221"/>
      <c r="MP3" s="221"/>
      <c r="MQ3" s="221"/>
      <c r="MR3" s="221"/>
      <c r="MS3" s="221"/>
      <c r="MT3" s="221"/>
      <c r="MU3" s="221"/>
      <c r="MV3" s="221"/>
      <c r="MW3" s="221"/>
      <c r="MX3" s="221"/>
      <c r="MY3" s="221"/>
      <c r="MZ3" s="221"/>
      <c r="NA3" s="221"/>
      <c r="NB3" s="221"/>
      <c r="NC3" s="221"/>
      <c r="ND3" s="221"/>
      <c r="NE3" s="221"/>
      <c r="NF3" s="221"/>
      <c r="NG3" s="221"/>
      <c r="NH3" s="221"/>
      <c r="NI3" s="221"/>
      <c r="NJ3" s="221"/>
      <c r="NK3" s="221"/>
      <c r="NL3" s="221"/>
      <c r="NM3" s="221"/>
      <c r="NN3" s="221"/>
      <c r="NO3" s="221"/>
      <c r="NP3" s="221"/>
      <c r="NQ3" s="221"/>
      <c r="NR3" s="221"/>
      <c r="NS3" s="221"/>
      <c r="NT3" s="221"/>
      <c r="NU3" s="221"/>
      <c r="NV3" s="221"/>
      <c r="NW3" s="221"/>
      <c r="NX3" s="221"/>
      <c r="NY3" s="221"/>
      <c r="NZ3" s="221"/>
      <c r="OA3" s="221"/>
      <c r="OB3" s="221"/>
      <c r="OC3" s="221"/>
      <c r="OD3" s="221"/>
      <c r="OE3" s="221"/>
      <c r="OF3" s="221"/>
      <c r="OG3" s="221"/>
      <c r="OH3" s="221"/>
      <c r="OI3" s="221"/>
      <c r="OJ3" s="221"/>
      <c r="OK3" s="221"/>
      <c r="OL3" s="221"/>
      <c r="OM3" s="221"/>
      <c r="ON3" s="221"/>
      <c r="OO3" s="221"/>
      <c r="OP3" s="221"/>
      <c r="OQ3" s="221"/>
      <c r="OR3" s="221"/>
      <c r="OS3" s="221"/>
      <c r="OT3" s="221"/>
      <c r="OU3" s="221"/>
      <c r="OV3" s="221"/>
      <c r="OW3" s="221"/>
      <c r="OX3" s="221"/>
      <c r="OY3" s="221"/>
      <c r="OZ3" s="221"/>
      <c r="PA3" s="221"/>
      <c r="PB3" s="221"/>
      <c r="PC3" s="221"/>
      <c r="PD3" s="221"/>
      <c r="PE3" s="221"/>
      <c r="PF3" s="221"/>
      <c r="PG3" s="221"/>
      <c r="PH3" s="221"/>
      <c r="PI3" s="221"/>
      <c r="PJ3" s="221"/>
      <c r="PK3" s="221"/>
      <c r="PL3" s="221"/>
      <c r="PM3" s="221"/>
      <c r="PN3" s="221"/>
      <c r="PO3" s="221"/>
      <c r="PP3" s="221"/>
      <c r="PQ3" s="221"/>
      <c r="PR3" s="221"/>
      <c r="PS3" s="221"/>
      <c r="PT3" s="221"/>
      <c r="PU3" s="221"/>
      <c r="PV3" s="221"/>
      <c r="PW3" s="221"/>
      <c r="PX3" s="221"/>
      <c r="PY3" s="221"/>
      <c r="PZ3" s="221"/>
      <c r="QA3" s="221"/>
      <c r="QB3" s="221"/>
      <c r="QC3" s="221"/>
      <c r="QD3" s="221"/>
      <c r="QE3" s="221"/>
      <c r="QF3" s="221"/>
      <c r="QG3" s="221"/>
      <c r="QH3" s="221"/>
      <c r="QI3" s="221"/>
      <c r="QJ3" s="221"/>
      <c r="QK3" s="221"/>
      <c r="QL3" s="221"/>
      <c r="QM3" s="221"/>
      <c r="QN3" s="221"/>
      <c r="QO3" s="221"/>
      <c r="QP3" s="221"/>
      <c r="QQ3" s="221"/>
      <c r="QR3" s="221"/>
      <c r="QS3" s="221"/>
      <c r="QT3" s="221"/>
      <c r="QU3" s="221"/>
      <c r="QV3" s="221"/>
      <c r="QW3" s="221"/>
      <c r="QX3" s="221"/>
      <c r="QY3" s="221"/>
      <c r="QZ3" s="221"/>
      <c r="RA3" s="221"/>
      <c r="RB3" s="221"/>
      <c r="RC3" s="221"/>
      <c r="RD3" s="221"/>
      <c r="RE3" s="221"/>
      <c r="RF3" s="221"/>
      <c r="RG3" s="221"/>
      <c r="RH3" s="221"/>
      <c r="RI3" s="221"/>
      <c r="RJ3" s="221"/>
      <c r="RK3" s="221"/>
      <c r="RL3" s="221"/>
      <c r="RM3" s="221"/>
      <c r="RN3" s="221"/>
      <c r="RO3" s="221"/>
      <c r="RP3" s="221"/>
      <c r="RQ3" s="221"/>
      <c r="RR3" s="221"/>
      <c r="RS3" s="221"/>
      <c r="RT3" s="221"/>
      <c r="RU3" s="221"/>
      <c r="RV3" s="221"/>
      <c r="RW3" s="221"/>
      <c r="RX3" s="221"/>
      <c r="RY3" s="221"/>
      <c r="RZ3" s="221"/>
      <c r="SA3" s="221"/>
      <c r="SB3" s="221"/>
      <c r="SC3" s="221"/>
      <c r="SD3" s="221"/>
      <c r="SE3" s="221"/>
      <c r="SF3" s="221"/>
      <c r="SG3" s="221"/>
      <c r="SH3" s="221"/>
      <c r="SI3" s="221"/>
      <c r="SJ3" s="221"/>
      <c r="SK3" s="221"/>
      <c r="SL3" s="221"/>
      <c r="SM3" s="221"/>
      <c r="SN3" s="221"/>
      <c r="SO3" s="221"/>
      <c r="SP3" s="221"/>
      <c r="SQ3" s="221"/>
      <c r="SR3" s="221"/>
      <c r="SS3" s="221"/>
      <c r="ST3" s="221"/>
      <c r="SU3" s="221"/>
      <c r="SV3" s="221"/>
      <c r="SW3" s="221"/>
      <c r="SX3" s="221"/>
      <c r="SY3" s="221"/>
      <c r="SZ3" s="221"/>
      <c r="TA3" s="221"/>
      <c r="TB3" s="221"/>
      <c r="TC3" s="221"/>
      <c r="TD3" s="221"/>
      <c r="TE3" s="221"/>
      <c r="TF3" s="221"/>
      <c r="TG3" s="221"/>
      <c r="TH3" s="221"/>
      <c r="TI3" s="221"/>
      <c r="TJ3" s="221"/>
      <c r="TK3" s="221"/>
      <c r="TL3" s="221"/>
      <c r="TM3" s="221"/>
      <c r="TN3" s="221"/>
      <c r="TO3" s="221"/>
      <c r="TP3" s="221"/>
      <c r="TQ3" s="221"/>
      <c r="TR3" s="221"/>
      <c r="TS3" s="221"/>
      <c r="TT3" s="221"/>
      <c r="TU3" s="221"/>
      <c r="TV3" s="221"/>
      <c r="TW3" s="221"/>
      <c r="TX3" s="221"/>
      <c r="TY3" s="221"/>
      <c r="TZ3" s="221"/>
      <c r="UA3" s="221"/>
      <c r="UB3" s="221"/>
      <c r="UC3" s="221"/>
      <c r="UD3" s="221"/>
      <c r="UE3" s="221"/>
      <c r="UF3" s="221"/>
      <c r="UG3" s="221"/>
      <c r="UH3" s="221"/>
      <c r="UI3" s="221"/>
      <c r="UJ3" s="221"/>
      <c r="UK3" s="221"/>
      <c r="UL3" s="221"/>
      <c r="UM3" s="221"/>
      <c r="UN3" s="221"/>
      <c r="UO3" s="221"/>
      <c r="UP3" s="221"/>
      <c r="UQ3" s="221"/>
      <c r="UR3" s="221"/>
      <c r="US3" s="221"/>
      <c r="UT3" s="221"/>
      <c r="UU3" s="221"/>
      <c r="UV3" s="221"/>
      <c r="UW3" s="221"/>
      <c r="UX3" s="221"/>
      <c r="UY3" s="221"/>
      <c r="UZ3" s="221"/>
      <c r="VA3" s="221"/>
      <c r="VB3" s="221"/>
      <c r="VC3" s="221"/>
      <c r="VD3" s="221"/>
      <c r="VE3" s="221"/>
      <c r="VF3" s="221"/>
      <c r="VG3" s="221"/>
      <c r="VH3" s="221"/>
      <c r="VI3" s="221"/>
      <c r="VJ3" s="221"/>
      <c r="VK3" s="221"/>
      <c r="VL3" s="221"/>
      <c r="VM3" s="221"/>
      <c r="VN3" s="221"/>
      <c r="VO3" s="221"/>
      <c r="VP3" s="221"/>
      <c r="VQ3" s="221"/>
      <c r="VR3" s="221"/>
      <c r="VS3" s="221"/>
      <c r="VT3" s="221"/>
      <c r="VU3" s="221"/>
      <c r="VV3" s="221"/>
      <c r="VW3" s="221"/>
      <c r="VX3" s="221"/>
      <c r="VY3" s="221"/>
      <c r="VZ3" s="221"/>
      <c r="WA3" s="221"/>
      <c r="WB3" s="221"/>
      <c r="WC3" s="221"/>
      <c r="WD3" s="221"/>
      <c r="WE3" s="221"/>
      <c r="WF3" s="221"/>
      <c r="WG3" s="221"/>
      <c r="WH3" s="221"/>
      <c r="WI3" s="221"/>
      <c r="WJ3" s="221"/>
      <c r="WK3" s="221"/>
      <c r="WL3" s="221"/>
      <c r="WM3" s="221"/>
      <c r="WN3" s="221"/>
      <c r="WO3" s="221"/>
      <c r="WP3" s="221"/>
      <c r="WQ3" s="221"/>
      <c r="WR3" s="221"/>
      <c r="WS3" s="221"/>
      <c r="WT3" s="221"/>
      <c r="WU3" s="221"/>
      <c r="WV3" s="221"/>
      <c r="WW3" s="221"/>
      <c r="WX3" s="221"/>
      <c r="WY3" s="221"/>
      <c r="WZ3" s="221"/>
      <c r="XA3" s="221"/>
      <c r="XB3" s="221"/>
      <c r="XC3" s="221"/>
      <c r="XD3" s="221"/>
      <c r="XE3" s="221"/>
      <c r="XF3" s="221"/>
      <c r="XG3" s="221"/>
      <c r="XH3" s="221"/>
      <c r="XI3" s="221"/>
      <c r="XJ3" s="221"/>
      <c r="XK3" s="221"/>
      <c r="XL3" s="221"/>
      <c r="XM3" s="221"/>
      <c r="XN3" s="221"/>
      <c r="XO3" s="221"/>
      <c r="XP3" s="221"/>
      <c r="XQ3" s="221"/>
      <c r="XR3" s="221"/>
      <c r="XS3" s="221"/>
      <c r="XT3" s="221"/>
      <c r="XU3" s="221"/>
      <c r="XV3" s="221"/>
      <c r="XW3" s="221"/>
      <c r="XX3" s="221"/>
      <c r="XY3" s="221"/>
      <c r="XZ3" s="221"/>
      <c r="YA3" s="221"/>
      <c r="YB3" s="221"/>
      <c r="YC3" s="221"/>
      <c r="YD3" s="221"/>
      <c r="YE3" s="221"/>
      <c r="YF3" s="221"/>
      <c r="YG3" s="221"/>
      <c r="YH3" s="221"/>
      <c r="YI3" s="221"/>
      <c r="YJ3" s="221"/>
      <c r="YK3" s="221"/>
      <c r="YL3" s="221"/>
      <c r="YM3" s="221"/>
      <c r="YN3" s="221"/>
      <c r="YO3" s="221"/>
      <c r="YP3" s="221"/>
      <c r="YQ3" s="221"/>
      <c r="YR3" s="221"/>
      <c r="YS3" s="221"/>
      <c r="YT3" s="221"/>
      <c r="YU3" s="221"/>
      <c r="YV3" s="221"/>
      <c r="YW3" s="221"/>
      <c r="YX3" s="221"/>
      <c r="YY3" s="221"/>
      <c r="YZ3" s="221"/>
      <c r="ZA3" s="221"/>
      <c r="ZB3" s="221"/>
      <c r="ZC3" s="221"/>
      <c r="ZD3" s="221"/>
      <c r="ZE3" s="221"/>
      <c r="ZF3" s="221"/>
      <c r="ZG3" s="221"/>
      <c r="ZH3" s="221"/>
      <c r="ZI3" s="221"/>
      <c r="ZJ3" s="221"/>
      <c r="ZK3" s="221"/>
      <c r="ZL3" s="221"/>
      <c r="ZM3" s="221"/>
      <c r="ZN3" s="221"/>
      <c r="ZO3" s="221"/>
      <c r="ZP3" s="221"/>
      <c r="ZQ3" s="221"/>
      <c r="ZR3" s="221"/>
      <c r="ZS3" s="221"/>
      <c r="ZT3" s="221"/>
      <c r="ZU3" s="221"/>
      <c r="ZV3" s="221"/>
      <c r="ZW3" s="221"/>
      <c r="ZX3" s="221"/>
      <c r="ZY3" s="221"/>
      <c r="ZZ3" s="221"/>
      <c r="AAA3" s="221"/>
      <c r="AAB3" s="221"/>
      <c r="AAC3" s="221"/>
      <c r="AAD3" s="221"/>
      <c r="AAE3" s="221"/>
      <c r="AAF3" s="221"/>
      <c r="AAG3" s="221"/>
      <c r="AAH3" s="221"/>
      <c r="AAI3" s="221"/>
      <c r="AAJ3" s="221"/>
      <c r="AAK3" s="221"/>
      <c r="AAL3" s="221"/>
      <c r="AAM3" s="221"/>
      <c r="AAN3" s="221"/>
      <c r="AAO3" s="221"/>
      <c r="AAP3" s="221"/>
      <c r="AAQ3" s="221"/>
      <c r="AAR3" s="221"/>
      <c r="AAS3" s="221"/>
      <c r="AAT3" s="221"/>
      <c r="AAU3" s="221"/>
      <c r="AAV3" s="221"/>
      <c r="AAW3" s="221"/>
      <c r="AAX3" s="221"/>
      <c r="AAY3" s="221"/>
      <c r="AAZ3" s="221"/>
      <c r="ABA3" s="221"/>
      <c r="ABB3" s="221"/>
      <c r="ABC3" s="221"/>
      <c r="ABD3" s="221"/>
      <c r="ABE3" s="221"/>
      <c r="ABF3" s="221"/>
      <c r="ABG3" s="221"/>
      <c r="ABH3" s="221"/>
      <c r="ABI3" s="221"/>
      <c r="ABJ3" s="221"/>
      <c r="ABK3" s="221"/>
      <c r="ABL3" s="221"/>
      <c r="ABM3" s="221"/>
      <c r="ABN3" s="221"/>
      <c r="ABO3" s="221"/>
      <c r="ABP3" s="221"/>
      <c r="ABQ3" s="221"/>
      <c r="ABR3" s="221"/>
      <c r="ABS3" s="221"/>
      <c r="ABT3" s="221"/>
      <c r="ABU3" s="221"/>
      <c r="ABV3" s="221"/>
      <c r="ABW3" s="221"/>
      <c r="ABX3" s="221"/>
      <c r="ABY3" s="221"/>
      <c r="ABZ3" s="221"/>
      <c r="ACA3" s="221"/>
      <c r="ACB3" s="221"/>
      <c r="ACC3" s="221"/>
      <c r="ACD3" s="221"/>
      <c r="ACE3" s="221"/>
      <c r="ACF3" s="221"/>
      <c r="ACG3" s="221"/>
      <c r="ACH3" s="221"/>
      <c r="ACI3" s="221"/>
      <c r="ACJ3" s="221"/>
      <c r="ACK3" s="221"/>
      <c r="ACL3" s="221"/>
      <c r="ACM3" s="221"/>
      <c r="ACN3" s="221"/>
      <c r="ACO3" s="221"/>
      <c r="ACP3" s="221"/>
      <c r="ACQ3" s="221"/>
      <c r="ACR3" s="221"/>
      <c r="ACS3" s="221"/>
      <c r="ACT3" s="221"/>
      <c r="ACU3" s="221"/>
      <c r="ACV3" s="221"/>
      <c r="ACW3" s="221"/>
      <c r="ACX3" s="221"/>
      <c r="ACY3" s="221"/>
      <c r="ACZ3" s="221"/>
      <c r="ADA3" s="221"/>
      <c r="ADB3" s="221"/>
      <c r="ADC3" s="221"/>
      <c r="ADD3" s="221"/>
      <c r="ADE3" s="221"/>
      <c r="ADF3" s="221"/>
      <c r="ADG3" s="221"/>
      <c r="ADH3" s="221"/>
      <c r="ADI3" s="221"/>
      <c r="ADJ3" s="221"/>
      <c r="ADK3" s="221"/>
      <c r="ADL3" s="221"/>
      <c r="ADM3" s="221"/>
      <c r="ADN3" s="221"/>
      <c r="ADO3" s="221"/>
      <c r="ADP3" s="221"/>
      <c r="ADQ3" s="221"/>
      <c r="ADR3" s="221"/>
      <c r="ADS3" s="221"/>
      <c r="ADT3" s="221"/>
      <c r="ADU3" s="221"/>
      <c r="ADV3" s="221"/>
      <c r="ADW3" s="221"/>
      <c r="ADX3" s="221"/>
      <c r="ADY3" s="221"/>
      <c r="ADZ3" s="221"/>
      <c r="AEA3" s="221"/>
      <c r="AEB3" s="221"/>
      <c r="AEC3" s="221"/>
      <c r="AED3" s="221"/>
      <c r="AEE3" s="221"/>
      <c r="AEF3" s="221"/>
      <c r="AEG3" s="221"/>
      <c r="AEH3" s="221"/>
      <c r="AEI3" s="221"/>
      <c r="AEJ3" s="221"/>
      <c r="AEK3" s="221"/>
      <c r="AEL3" s="221"/>
      <c r="AEM3" s="221"/>
      <c r="AEN3" s="221"/>
      <c r="AEO3" s="221"/>
      <c r="AEP3" s="221"/>
      <c r="AEQ3" s="221"/>
      <c r="AER3" s="221"/>
      <c r="AES3" s="221"/>
      <c r="AET3" s="221"/>
      <c r="AEU3" s="221"/>
      <c r="AEV3" s="221"/>
      <c r="AEW3" s="221"/>
      <c r="AEX3" s="221"/>
      <c r="AEY3" s="221"/>
      <c r="AEZ3" s="221"/>
      <c r="AFA3" s="221"/>
      <c r="AFB3" s="221"/>
      <c r="AFC3" s="221"/>
      <c r="AFD3" s="221"/>
      <c r="AFE3" s="221"/>
      <c r="AFF3" s="221"/>
      <c r="AFG3" s="221"/>
      <c r="AFH3" s="221"/>
      <c r="AFI3" s="221"/>
      <c r="AFJ3" s="221"/>
      <c r="AFK3" s="221"/>
      <c r="AFL3" s="221"/>
      <c r="AFM3" s="221"/>
      <c r="AFN3" s="221"/>
      <c r="AFO3" s="221"/>
      <c r="AFP3" s="221"/>
      <c r="AFQ3" s="221"/>
      <c r="AFR3" s="221"/>
      <c r="AFS3" s="221"/>
      <c r="AFT3" s="221"/>
      <c r="AFU3" s="221"/>
      <c r="AFV3" s="221"/>
      <c r="AFW3" s="221"/>
      <c r="AFX3" s="221"/>
      <c r="AFY3" s="221"/>
      <c r="AFZ3" s="221"/>
      <c r="AGA3" s="221"/>
      <c r="AGB3" s="221"/>
      <c r="AGC3" s="221"/>
      <c r="AGD3" s="221"/>
      <c r="AGE3" s="221"/>
      <c r="AGF3" s="221"/>
      <c r="AGG3" s="221"/>
      <c r="AGH3" s="221"/>
      <c r="AGI3" s="221"/>
      <c r="AGJ3" s="221"/>
      <c r="AGK3" s="221"/>
      <c r="AGL3" s="221"/>
      <c r="AGM3" s="221"/>
      <c r="AGN3" s="221"/>
      <c r="AGO3" s="221"/>
      <c r="AGP3" s="221"/>
      <c r="AGQ3" s="221"/>
      <c r="AGR3" s="221"/>
      <c r="AGS3" s="221"/>
      <c r="AGT3" s="221"/>
      <c r="AGU3" s="221"/>
      <c r="AGV3" s="221"/>
      <c r="AGW3" s="221"/>
      <c r="AGX3" s="221"/>
      <c r="AGY3" s="221"/>
      <c r="AGZ3" s="221"/>
      <c r="AHA3" s="221"/>
      <c r="AHB3" s="221"/>
      <c r="AHC3" s="221"/>
      <c r="AHD3" s="221"/>
      <c r="AHE3" s="221"/>
      <c r="AHF3" s="221"/>
      <c r="AHG3" s="221"/>
      <c r="AHH3" s="221"/>
      <c r="AHI3" s="221"/>
      <c r="AHJ3" s="221"/>
      <c r="AHK3" s="221"/>
      <c r="AHL3" s="221"/>
      <c r="AHM3" s="221"/>
      <c r="AHN3" s="221"/>
      <c r="AHO3" s="221"/>
      <c r="AHP3" s="221"/>
      <c r="AHQ3" s="221"/>
      <c r="AHR3" s="221"/>
      <c r="AHS3" s="221"/>
      <c r="AHT3" s="221"/>
      <c r="AHU3" s="221"/>
      <c r="AHV3" s="221"/>
      <c r="AHW3" s="221"/>
      <c r="AHX3" s="221"/>
      <c r="AHY3" s="221"/>
      <c r="AHZ3" s="221"/>
      <c r="AIA3" s="221"/>
      <c r="AIB3" s="221"/>
      <c r="AIC3" s="221"/>
      <c r="AID3" s="221"/>
      <c r="AIE3" s="221"/>
      <c r="AIF3" s="221"/>
      <c r="AIG3" s="221"/>
      <c r="AIH3" s="221"/>
      <c r="AII3" s="221"/>
      <c r="AIJ3" s="221"/>
      <c r="AIK3" s="221"/>
      <c r="AIL3" s="221"/>
      <c r="AIM3" s="221"/>
      <c r="AIN3" s="221"/>
      <c r="AIO3" s="221"/>
      <c r="AIP3" s="221"/>
      <c r="AIQ3" s="221"/>
      <c r="AIR3" s="221"/>
      <c r="AIS3" s="221"/>
      <c r="AIT3" s="221"/>
      <c r="AIU3" s="221"/>
      <c r="AIV3" s="221"/>
      <c r="AIW3" s="221"/>
      <c r="AIX3" s="221"/>
      <c r="AIY3" s="221"/>
      <c r="AIZ3" s="221"/>
      <c r="AJA3" s="221"/>
      <c r="AJB3" s="221"/>
      <c r="AJC3" s="221"/>
      <c r="AJD3" s="221"/>
      <c r="AJE3" s="221"/>
      <c r="AJF3" s="221"/>
      <c r="AJG3" s="221"/>
      <c r="AJH3" s="221"/>
      <c r="AJI3" s="221"/>
      <c r="AJJ3" s="221"/>
      <c r="AJK3" s="221"/>
      <c r="AJL3" s="221"/>
      <c r="AJM3" s="221"/>
      <c r="AJN3" s="221"/>
      <c r="AJO3" s="221"/>
      <c r="AJP3" s="221"/>
      <c r="AJQ3" s="221"/>
      <c r="AJR3" s="221"/>
      <c r="AJS3" s="221"/>
      <c r="AJT3" s="221"/>
      <c r="AJU3" s="221"/>
      <c r="AJV3" s="221"/>
      <c r="AJW3" s="221"/>
      <c r="AJX3" s="221"/>
      <c r="AJY3" s="221"/>
      <c r="AJZ3" s="221"/>
      <c r="AKA3" s="221"/>
      <c r="AKB3" s="221"/>
      <c r="AKC3" s="221"/>
      <c r="AKD3" s="221"/>
      <c r="AKE3" s="221"/>
      <c r="AKF3" s="221"/>
      <c r="AKG3" s="221"/>
      <c r="AKH3" s="221"/>
      <c r="AKI3" s="221"/>
      <c r="AKJ3" s="221"/>
      <c r="AKK3" s="221"/>
      <c r="AKL3" s="221"/>
      <c r="AKM3" s="221"/>
      <c r="AKN3" s="221"/>
      <c r="AKO3" s="221"/>
      <c r="AKP3" s="221"/>
      <c r="AKQ3" s="221"/>
      <c r="AKR3" s="221"/>
      <c r="AKS3" s="221"/>
      <c r="AKT3" s="221"/>
      <c r="AKU3" s="221"/>
      <c r="AKV3" s="221"/>
      <c r="AKW3" s="221"/>
      <c r="AKX3" s="221"/>
      <c r="AKY3" s="221"/>
      <c r="AKZ3" s="221"/>
      <c r="ALA3" s="221"/>
      <c r="ALB3" s="221"/>
      <c r="ALC3" s="221"/>
      <c r="ALD3" s="221"/>
      <c r="ALE3" s="221"/>
      <c r="ALF3" s="221"/>
      <c r="ALG3" s="221"/>
      <c r="ALH3" s="221"/>
      <c r="ALI3" s="221"/>
      <c r="ALJ3" s="221"/>
      <c r="ALK3" s="221"/>
      <c r="ALL3" s="221"/>
      <c r="ALM3" s="221"/>
      <c r="ALN3" s="221"/>
      <c r="ALO3" s="221"/>
      <c r="ALP3" s="221"/>
      <c r="ALQ3" s="221"/>
      <c r="ALR3" s="221"/>
      <c r="ALS3" s="221"/>
      <c r="ALT3" s="221"/>
      <c r="ALU3" s="221"/>
      <c r="ALV3" s="221"/>
      <c r="ALW3" s="221"/>
      <c r="ALX3" s="221"/>
      <c r="ALY3" s="221"/>
      <c r="ALZ3" s="221"/>
      <c r="AMA3" s="221"/>
      <c r="AMB3" s="221"/>
      <c r="AMC3" s="221"/>
      <c r="AMD3" s="221"/>
      <c r="AME3" s="221"/>
      <c r="AMF3" s="221"/>
      <c r="AMG3" s="221"/>
      <c r="AMH3" s="221"/>
      <c r="AMI3" s="221"/>
      <c r="AMJ3" s="221"/>
      <c r="AMK3" s="221"/>
      <c r="AML3" s="221"/>
      <c r="AMM3" s="221"/>
      <c r="AMN3" s="221"/>
      <c r="AMO3" s="221"/>
      <c r="AMP3" s="221"/>
      <c r="AMQ3" s="221"/>
      <c r="AMR3" s="221"/>
      <c r="AMS3" s="221"/>
      <c r="AMT3" s="221"/>
      <c r="AMU3" s="221"/>
      <c r="AMV3" s="221"/>
      <c r="AMW3" s="221"/>
      <c r="AMX3" s="221"/>
      <c r="AMY3" s="221"/>
      <c r="AMZ3" s="221"/>
    </row>
    <row r="4" spans="1:1041" s="37" customFormat="1" ht="27" customHeight="1" thickBot="1" x14ac:dyDescent="0.25">
      <c r="A4" s="442" t="s">
        <v>275</v>
      </c>
      <c r="B4" s="443"/>
      <c r="C4" s="443"/>
      <c r="D4" s="443"/>
      <c r="E4" s="443"/>
      <c r="F4" s="443"/>
      <c r="G4" s="443"/>
      <c r="H4" s="443"/>
      <c r="I4" s="444"/>
      <c r="J4" s="431" t="s">
        <v>26</v>
      </c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3"/>
      <c r="W4" s="434" t="s">
        <v>271</v>
      </c>
      <c r="X4" s="435"/>
      <c r="Y4" s="435"/>
      <c r="Z4" s="435"/>
      <c r="AA4" s="435"/>
      <c r="AB4" s="459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  <c r="GI4" s="227"/>
      <c r="GJ4" s="227"/>
      <c r="GK4" s="227"/>
      <c r="GL4" s="227"/>
      <c r="GM4" s="227"/>
      <c r="GN4" s="227"/>
      <c r="GO4" s="227"/>
      <c r="GP4" s="227"/>
      <c r="GQ4" s="227"/>
      <c r="GR4" s="227"/>
      <c r="GS4" s="227"/>
      <c r="GT4" s="227"/>
      <c r="GU4" s="227"/>
      <c r="GV4" s="227"/>
      <c r="GW4" s="227"/>
      <c r="GX4" s="227"/>
      <c r="GY4" s="227"/>
      <c r="GZ4" s="227"/>
      <c r="HA4" s="227"/>
      <c r="HB4" s="227"/>
      <c r="HC4" s="227"/>
      <c r="HD4" s="227"/>
      <c r="HE4" s="227"/>
      <c r="HF4" s="227"/>
      <c r="HG4" s="227"/>
      <c r="HH4" s="227"/>
      <c r="HI4" s="227"/>
      <c r="HJ4" s="227"/>
      <c r="HK4" s="227"/>
      <c r="HL4" s="227"/>
      <c r="HM4" s="227"/>
      <c r="HN4" s="227"/>
      <c r="HO4" s="227"/>
      <c r="HP4" s="227"/>
      <c r="HQ4" s="227"/>
      <c r="HR4" s="227"/>
      <c r="HS4" s="227"/>
      <c r="HT4" s="227"/>
      <c r="HU4" s="227"/>
      <c r="HV4" s="227"/>
      <c r="HW4" s="227"/>
      <c r="HX4" s="227"/>
      <c r="HY4" s="227"/>
      <c r="HZ4" s="227"/>
      <c r="IA4" s="227"/>
      <c r="IB4" s="227"/>
      <c r="IC4" s="227"/>
      <c r="ID4" s="227"/>
      <c r="IE4" s="227"/>
      <c r="IF4" s="227"/>
      <c r="IG4" s="227"/>
      <c r="IH4" s="227"/>
      <c r="II4" s="227"/>
      <c r="IJ4" s="227"/>
      <c r="IK4" s="227"/>
      <c r="IL4" s="227"/>
      <c r="IM4" s="227"/>
      <c r="IN4" s="227"/>
      <c r="IO4" s="227"/>
      <c r="IP4" s="227"/>
      <c r="IQ4" s="227"/>
      <c r="IR4" s="227"/>
      <c r="IS4" s="227"/>
      <c r="IT4" s="227"/>
      <c r="IU4" s="227"/>
      <c r="IV4" s="227"/>
      <c r="IW4" s="227"/>
      <c r="IX4" s="227"/>
      <c r="IY4" s="227"/>
      <c r="IZ4" s="227"/>
      <c r="JA4" s="227"/>
      <c r="JB4" s="227"/>
      <c r="JC4" s="227"/>
      <c r="JD4" s="227"/>
      <c r="JE4" s="227"/>
      <c r="JF4" s="227"/>
      <c r="JG4" s="227"/>
      <c r="JH4" s="227"/>
      <c r="JI4" s="227"/>
      <c r="JJ4" s="227"/>
      <c r="JK4" s="227"/>
      <c r="JL4" s="227"/>
      <c r="JM4" s="227"/>
      <c r="JN4" s="227"/>
      <c r="JO4" s="227"/>
      <c r="JP4" s="227"/>
      <c r="JQ4" s="227"/>
      <c r="JR4" s="227"/>
      <c r="JS4" s="227"/>
      <c r="JT4" s="227"/>
      <c r="JU4" s="227"/>
      <c r="JV4" s="227"/>
      <c r="JW4" s="227"/>
      <c r="JX4" s="227"/>
      <c r="JY4" s="227"/>
      <c r="JZ4" s="227"/>
      <c r="KA4" s="227"/>
      <c r="KB4" s="227"/>
      <c r="KC4" s="227"/>
      <c r="KD4" s="227"/>
      <c r="KE4" s="227"/>
      <c r="KF4" s="227"/>
      <c r="KG4" s="227"/>
      <c r="KH4" s="227"/>
      <c r="KI4" s="227"/>
      <c r="KJ4" s="227"/>
      <c r="KK4" s="227"/>
      <c r="KL4" s="227"/>
      <c r="KM4" s="227"/>
      <c r="KN4" s="227"/>
      <c r="KO4" s="227"/>
      <c r="KP4" s="227"/>
      <c r="KQ4" s="227"/>
      <c r="KR4" s="227"/>
      <c r="KS4" s="227"/>
      <c r="KT4" s="227"/>
      <c r="KU4" s="227"/>
      <c r="KV4" s="227"/>
      <c r="KW4" s="227"/>
      <c r="KX4" s="227"/>
      <c r="KY4" s="227"/>
      <c r="KZ4" s="227"/>
      <c r="LA4" s="227"/>
      <c r="LB4" s="227"/>
      <c r="LC4" s="227"/>
      <c r="LD4" s="227"/>
      <c r="LE4" s="227"/>
      <c r="LF4" s="227"/>
      <c r="LG4" s="227"/>
      <c r="LH4" s="227"/>
      <c r="LI4" s="227"/>
      <c r="LJ4" s="227"/>
      <c r="LK4" s="227"/>
      <c r="LL4" s="227"/>
      <c r="LM4" s="227"/>
      <c r="LN4" s="227"/>
      <c r="LO4" s="227"/>
      <c r="LP4" s="227"/>
      <c r="LQ4" s="227"/>
      <c r="LR4" s="227"/>
      <c r="LS4" s="227"/>
      <c r="LT4" s="227"/>
      <c r="LU4" s="227"/>
      <c r="LV4" s="227"/>
      <c r="LW4" s="227"/>
      <c r="LX4" s="227"/>
      <c r="LY4" s="227"/>
      <c r="LZ4" s="227"/>
      <c r="MA4" s="227"/>
      <c r="MB4" s="227"/>
      <c r="MC4" s="227"/>
      <c r="MD4" s="227"/>
      <c r="ME4" s="227"/>
      <c r="MF4" s="227"/>
      <c r="MG4" s="227"/>
      <c r="MH4" s="227"/>
      <c r="MI4" s="227"/>
      <c r="MJ4" s="227"/>
      <c r="MK4" s="227"/>
      <c r="ML4" s="227"/>
      <c r="MM4" s="227"/>
      <c r="MN4" s="227"/>
      <c r="MO4" s="227"/>
      <c r="MP4" s="227"/>
      <c r="MQ4" s="227"/>
      <c r="MR4" s="227"/>
      <c r="MS4" s="227"/>
      <c r="MT4" s="227"/>
      <c r="MU4" s="227"/>
      <c r="MV4" s="227"/>
      <c r="MW4" s="227"/>
      <c r="MX4" s="227"/>
      <c r="MY4" s="227"/>
      <c r="MZ4" s="227"/>
      <c r="NA4" s="227"/>
      <c r="NB4" s="227"/>
      <c r="NC4" s="227"/>
      <c r="ND4" s="227"/>
      <c r="NE4" s="227"/>
      <c r="NF4" s="227"/>
      <c r="NG4" s="227"/>
      <c r="NH4" s="227"/>
      <c r="NI4" s="227"/>
      <c r="NJ4" s="227"/>
      <c r="NK4" s="227"/>
      <c r="NL4" s="227"/>
      <c r="NM4" s="227"/>
      <c r="NN4" s="227"/>
      <c r="NO4" s="227"/>
      <c r="NP4" s="227"/>
      <c r="NQ4" s="227"/>
      <c r="NR4" s="227"/>
      <c r="NS4" s="227"/>
      <c r="NT4" s="227"/>
      <c r="NU4" s="227"/>
      <c r="NV4" s="227"/>
      <c r="NW4" s="227"/>
      <c r="NX4" s="227"/>
      <c r="NY4" s="227"/>
      <c r="NZ4" s="227"/>
      <c r="OA4" s="227"/>
      <c r="OB4" s="227"/>
      <c r="OC4" s="227"/>
      <c r="OD4" s="227"/>
      <c r="OE4" s="227"/>
      <c r="OF4" s="227"/>
      <c r="OG4" s="227"/>
      <c r="OH4" s="227"/>
      <c r="OI4" s="227"/>
      <c r="OJ4" s="227"/>
      <c r="OK4" s="227"/>
      <c r="OL4" s="227"/>
      <c r="OM4" s="227"/>
      <c r="ON4" s="227"/>
      <c r="OO4" s="227"/>
      <c r="OP4" s="227"/>
      <c r="OQ4" s="227"/>
      <c r="OR4" s="227"/>
      <c r="OS4" s="227"/>
      <c r="OT4" s="227"/>
      <c r="OU4" s="227"/>
      <c r="OV4" s="227"/>
      <c r="OW4" s="227"/>
      <c r="OX4" s="227"/>
      <c r="OY4" s="227"/>
      <c r="OZ4" s="227"/>
      <c r="PA4" s="227"/>
      <c r="PB4" s="227"/>
      <c r="PC4" s="227"/>
      <c r="PD4" s="227"/>
      <c r="PE4" s="227"/>
      <c r="PF4" s="227"/>
      <c r="PG4" s="227"/>
      <c r="PH4" s="227"/>
      <c r="PI4" s="227"/>
      <c r="PJ4" s="227"/>
      <c r="PK4" s="227"/>
      <c r="PL4" s="227"/>
      <c r="PM4" s="227"/>
      <c r="PN4" s="227"/>
      <c r="PO4" s="227"/>
      <c r="PP4" s="227"/>
      <c r="PQ4" s="227"/>
      <c r="PR4" s="227"/>
      <c r="PS4" s="227"/>
      <c r="PT4" s="227"/>
      <c r="PU4" s="227"/>
      <c r="PV4" s="227"/>
      <c r="PW4" s="227"/>
      <c r="PX4" s="227"/>
      <c r="PY4" s="227"/>
      <c r="PZ4" s="227"/>
      <c r="QA4" s="227"/>
      <c r="QB4" s="227"/>
      <c r="QC4" s="227"/>
      <c r="QD4" s="227"/>
      <c r="QE4" s="227"/>
      <c r="QF4" s="227"/>
      <c r="QG4" s="227"/>
      <c r="QH4" s="227"/>
      <c r="QI4" s="227"/>
      <c r="QJ4" s="227"/>
      <c r="QK4" s="227"/>
      <c r="QL4" s="227"/>
      <c r="QM4" s="227"/>
      <c r="QN4" s="227"/>
      <c r="QO4" s="227"/>
      <c r="QP4" s="227"/>
      <c r="QQ4" s="227"/>
      <c r="QR4" s="227"/>
      <c r="QS4" s="227"/>
      <c r="QT4" s="227"/>
      <c r="QU4" s="227"/>
      <c r="QV4" s="227"/>
      <c r="QW4" s="227"/>
      <c r="QX4" s="227"/>
      <c r="QY4" s="227"/>
      <c r="QZ4" s="227"/>
      <c r="RA4" s="227"/>
      <c r="RB4" s="227"/>
      <c r="RC4" s="227"/>
      <c r="RD4" s="227"/>
      <c r="RE4" s="227"/>
      <c r="RF4" s="227"/>
      <c r="RG4" s="227"/>
      <c r="RH4" s="227"/>
      <c r="RI4" s="227"/>
      <c r="RJ4" s="227"/>
      <c r="RK4" s="227"/>
      <c r="RL4" s="227"/>
      <c r="RM4" s="227"/>
      <c r="RN4" s="227"/>
      <c r="RO4" s="227"/>
      <c r="RP4" s="227"/>
      <c r="RQ4" s="227"/>
      <c r="RR4" s="227"/>
      <c r="RS4" s="227"/>
      <c r="RT4" s="227"/>
      <c r="RU4" s="227"/>
      <c r="RV4" s="227"/>
      <c r="RW4" s="227"/>
      <c r="RX4" s="227"/>
      <c r="RY4" s="227"/>
      <c r="RZ4" s="227"/>
      <c r="SA4" s="227"/>
      <c r="SB4" s="227"/>
      <c r="SC4" s="227"/>
      <c r="SD4" s="227"/>
      <c r="SE4" s="227"/>
      <c r="SF4" s="227"/>
      <c r="SG4" s="227"/>
      <c r="SH4" s="227"/>
      <c r="SI4" s="227"/>
      <c r="SJ4" s="227"/>
      <c r="SK4" s="227"/>
      <c r="SL4" s="227"/>
      <c r="SM4" s="227"/>
      <c r="SN4" s="227"/>
      <c r="SO4" s="227"/>
      <c r="SP4" s="227"/>
      <c r="SQ4" s="227"/>
      <c r="SR4" s="227"/>
      <c r="SS4" s="227"/>
      <c r="ST4" s="227"/>
      <c r="SU4" s="227"/>
      <c r="SV4" s="227"/>
      <c r="SW4" s="227"/>
      <c r="SX4" s="227"/>
      <c r="SY4" s="227"/>
      <c r="SZ4" s="227"/>
      <c r="TA4" s="227"/>
      <c r="TB4" s="227"/>
      <c r="TC4" s="227"/>
      <c r="TD4" s="227"/>
      <c r="TE4" s="227"/>
      <c r="TF4" s="227"/>
      <c r="TG4" s="227"/>
      <c r="TH4" s="227"/>
      <c r="TI4" s="227"/>
      <c r="TJ4" s="227"/>
      <c r="TK4" s="227"/>
      <c r="TL4" s="227"/>
      <c r="TM4" s="227"/>
      <c r="TN4" s="227"/>
      <c r="TO4" s="227"/>
      <c r="TP4" s="227"/>
      <c r="TQ4" s="227"/>
      <c r="TR4" s="227"/>
      <c r="TS4" s="227"/>
      <c r="TT4" s="227"/>
      <c r="TU4" s="227"/>
      <c r="TV4" s="227"/>
      <c r="TW4" s="227"/>
      <c r="TX4" s="227"/>
      <c r="TY4" s="227"/>
      <c r="TZ4" s="227"/>
      <c r="UA4" s="227"/>
      <c r="UB4" s="227"/>
      <c r="UC4" s="227"/>
      <c r="UD4" s="227"/>
      <c r="UE4" s="227"/>
      <c r="UF4" s="227"/>
      <c r="UG4" s="227"/>
      <c r="UH4" s="227"/>
      <c r="UI4" s="227"/>
      <c r="UJ4" s="227"/>
      <c r="UK4" s="227"/>
      <c r="UL4" s="227"/>
      <c r="UM4" s="227"/>
      <c r="UN4" s="227"/>
      <c r="UO4" s="227"/>
      <c r="UP4" s="227"/>
      <c r="UQ4" s="227"/>
      <c r="UR4" s="227"/>
      <c r="US4" s="227"/>
      <c r="UT4" s="227"/>
      <c r="UU4" s="227"/>
      <c r="UV4" s="227"/>
      <c r="UW4" s="227"/>
      <c r="UX4" s="227"/>
      <c r="UY4" s="227"/>
      <c r="UZ4" s="227"/>
      <c r="VA4" s="227"/>
      <c r="VB4" s="227"/>
      <c r="VC4" s="227"/>
      <c r="VD4" s="227"/>
      <c r="VE4" s="227"/>
      <c r="VF4" s="227"/>
      <c r="VG4" s="227"/>
      <c r="VH4" s="227"/>
      <c r="VI4" s="227"/>
      <c r="VJ4" s="227"/>
      <c r="VK4" s="227"/>
      <c r="VL4" s="227"/>
      <c r="VM4" s="227"/>
      <c r="VN4" s="227"/>
      <c r="VO4" s="227"/>
      <c r="VP4" s="227"/>
      <c r="VQ4" s="227"/>
      <c r="VR4" s="227"/>
      <c r="VS4" s="227"/>
      <c r="VT4" s="227"/>
      <c r="VU4" s="227"/>
      <c r="VV4" s="227"/>
      <c r="VW4" s="227"/>
      <c r="VX4" s="227"/>
      <c r="VY4" s="227"/>
      <c r="VZ4" s="227"/>
      <c r="WA4" s="227"/>
      <c r="WB4" s="227"/>
      <c r="WC4" s="227"/>
      <c r="WD4" s="227"/>
      <c r="WE4" s="227"/>
      <c r="WF4" s="227"/>
      <c r="WG4" s="227"/>
      <c r="WH4" s="227"/>
      <c r="WI4" s="227"/>
      <c r="WJ4" s="227"/>
      <c r="WK4" s="227"/>
      <c r="WL4" s="227"/>
      <c r="WM4" s="227"/>
      <c r="WN4" s="227"/>
      <c r="WO4" s="227"/>
      <c r="WP4" s="227"/>
      <c r="WQ4" s="227"/>
      <c r="WR4" s="227"/>
      <c r="WS4" s="227"/>
      <c r="WT4" s="227"/>
      <c r="WU4" s="227"/>
      <c r="WV4" s="227"/>
      <c r="WW4" s="227"/>
      <c r="WX4" s="227"/>
      <c r="WY4" s="227"/>
      <c r="WZ4" s="227"/>
      <c r="XA4" s="227"/>
      <c r="XB4" s="227"/>
      <c r="XC4" s="227"/>
      <c r="XD4" s="227"/>
      <c r="XE4" s="227"/>
      <c r="XF4" s="227"/>
      <c r="XG4" s="227"/>
      <c r="XH4" s="227"/>
      <c r="XI4" s="227"/>
      <c r="XJ4" s="227"/>
      <c r="XK4" s="227"/>
      <c r="XL4" s="227"/>
      <c r="XM4" s="227"/>
      <c r="XN4" s="227"/>
      <c r="XO4" s="227"/>
      <c r="XP4" s="227"/>
      <c r="XQ4" s="227"/>
      <c r="XR4" s="227"/>
      <c r="XS4" s="227"/>
      <c r="XT4" s="227"/>
      <c r="XU4" s="227"/>
      <c r="XV4" s="227"/>
      <c r="XW4" s="227"/>
      <c r="XX4" s="227"/>
      <c r="XY4" s="227"/>
      <c r="XZ4" s="227"/>
      <c r="YA4" s="227"/>
      <c r="YB4" s="227"/>
      <c r="YC4" s="227"/>
      <c r="YD4" s="227"/>
      <c r="YE4" s="227"/>
      <c r="YF4" s="227"/>
      <c r="YG4" s="227"/>
      <c r="YH4" s="227"/>
      <c r="YI4" s="227"/>
      <c r="YJ4" s="227"/>
      <c r="YK4" s="227"/>
      <c r="YL4" s="227"/>
      <c r="YM4" s="227"/>
      <c r="YN4" s="227"/>
      <c r="YO4" s="227"/>
      <c r="YP4" s="227"/>
      <c r="YQ4" s="227"/>
      <c r="YR4" s="227"/>
      <c r="YS4" s="227"/>
      <c r="YT4" s="227"/>
      <c r="YU4" s="227"/>
      <c r="YV4" s="227"/>
      <c r="YW4" s="227"/>
      <c r="YX4" s="227"/>
      <c r="YY4" s="227"/>
      <c r="YZ4" s="227"/>
      <c r="ZA4" s="227"/>
      <c r="ZB4" s="227"/>
      <c r="ZC4" s="227"/>
      <c r="ZD4" s="227"/>
      <c r="ZE4" s="227"/>
      <c r="ZF4" s="227"/>
      <c r="ZG4" s="227"/>
      <c r="ZH4" s="227"/>
      <c r="ZI4" s="227"/>
      <c r="ZJ4" s="227"/>
      <c r="ZK4" s="227"/>
      <c r="ZL4" s="227"/>
      <c r="ZM4" s="227"/>
      <c r="ZN4" s="227"/>
      <c r="ZO4" s="227"/>
      <c r="ZP4" s="227"/>
      <c r="ZQ4" s="227"/>
      <c r="ZR4" s="227"/>
      <c r="ZS4" s="227"/>
      <c r="ZT4" s="227"/>
      <c r="ZU4" s="227"/>
      <c r="ZV4" s="227"/>
      <c r="ZW4" s="227"/>
      <c r="ZX4" s="227"/>
      <c r="ZY4" s="227"/>
      <c r="ZZ4" s="227"/>
      <c r="AAA4" s="227"/>
      <c r="AAB4" s="227"/>
      <c r="AAC4" s="227"/>
      <c r="AAD4" s="227"/>
      <c r="AAE4" s="227"/>
      <c r="AAF4" s="227"/>
      <c r="AAG4" s="227"/>
      <c r="AAH4" s="227"/>
      <c r="AAI4" s="227"/>
      <c r="AAJ4" s="227"/>
      <c r="AAK4" s="227"/>
      <c r="AAL4" s="227"/>
      <c r="AAM4" s="227"/>
      <c r="AAN4" s="227"/>
      <c r="AAO4" s="227"/>
      <c r="AAP4" s="227"/>
      <c r="AAQ4" s="227"/>
      <c r="AAR4" s="227"/>
      <c r="AAS4" s="227"/>
      <c r="AAT4" s="227"/>
      <c r="AAU4" s="227"/>
      <c r="AAV4" s="227"/>
      <c r="AAW4" s="227"/>
      <c r="AAX4" s="227"/>
      <c r="AAY4" s="227"/>
      <c r="AAZ4" s="227"/>
      <c r="ABA4" s="227"/>
      <c r="ABB4" s="227"/>
      <c r="ABC4" s="227"/>
      <c r="ABD4" s="227"/>
      <c r="ABE4" s="227"/>
      <c r="ABF4" s="227"/>
      <c r="ABG4" s="227"/>
      <c r="ABH4" s="227"/>
      <c r="ABI4" s="227"/>
      <c r="ABJ4" s="227"/>
      <c r="ABK4" s="227"/>
      <c r="ABL4" s="227"/>
      <c r="ABM4" s="227"/>
      <c r="ABN4" s="227"/>
      <c r="ABO4" s="227"/>
      <c r="ABP4" s="227"/>
      <c r="ABQ4" s="227"/>
      <c r="ABR4" s="227"/>
      <c r="ABS4" s="227"/>
      <c r="ABT4" s="227"/>
      <c r="ABU4" s="227"/>
      <c r="ABV4" s="227"/>
      <c r="ABW4" s="227"/>
      <c r="ABX4" s="227"/>
      <c r="ABY4" s="227"/>
      <c r="ABZ4" s="227"/>
      <c r="ACA4" s="227"/>
      <c r="ACB4" s="227"/>
      <c r="ACC4" s="227"/>
      <c r="ACD4" s="227"/>
      <c r="ACE4" s="227"/>
      <c r="ACF4" s="227"/>
      <c r="ACG4" s="227"/>
      <c r="ACH4" s="227"/>
      <c r="ACI4" s="227"/>
      <c r="ACJ4" s="227"/>
      <c r="ACK4" s="227"/>
      <c r="ACL4" s="227"/>
      <c r="ACM4" s="227"/>
      <c r="ACN4" s="227"/>
      <c r="ACO4" s="227"/>
      <c r="ACP4" s="227"/>
      <c r="ACQ4" s="227"/>
      <c r="ACR4" s="227"/>
      <c r="ACS4" s="227"/>
      <c r="ACT4" s="227"/>
      <c r="ACU4" s="227"/>
      <c r="ACV4" s="227"/>
      <c r="ACW4" s="227"/>
      <c r="ACX4" s="227"/>
      <c r="ACY4" s="227"/>
      <c r="ACZ4" s="227"/>
      <c r="ADA4" s="227"/>
      <c r="ADB4" s="227"/>
      <c r="ADC4" s="227"/>
      <c r="ADD4" s="227"/>
      <c r="ADE4" s="227"/>
      <c r="ADF4" s="227"/>
      <c r="ADG4" s="227"/>
      <c r="ADH4" s="227"/>
      <c r="ADI4" s="227"/>
      <c r="ADJ4" s="227"/>
      <c r="ADK4" s="227"/>
      <c r="ADL4" s="227"/>
      <c r="ADM4" s="227"/>
      <c r="ADN4" s="227"/>
      <c r="ADO4" s="227"/>
      <c r="ADP4" s="227"/>
      <c r="ADQ4" s="227"/>
      <c r="ADR4" s="227"/>
      <c r="ADS4" s="227"/>
      <c r="ADT4" s="227"/>
      <c r="ADU4" s="227"/>
      <c r="ADV4" s="227"/>
      <c r="ADW4" s="227"/>
      <c r="ADX4" s="227"/>
      <c r="ADY4" s="227"/>
      <c r="ADZ4" s="227"/>
      <c r="AEA4" s="227"/>
      <c r="AEB4" s="227"/>
      <c r="AEC4" s="227"/>
      <c r="AED4" s="227"/>
      <c r="AEE4" s="227"/>
      <c r="AEF4" s="227"/>
      <c r="AEG4" s="227"/>
      <c r="AEH4" s="227"/>
      <c r="AEI4" s="227"/>
      <c r="AEJ4" s="227"/>
      <c r="AEK4" s="227"/>
      <c r="AEL4" s="227"/>
      <c r="AEM4" s="227"/>
      <c r="AEN4" s="227"/>
      <c r="AEO4" s="227"/>
      <c r="AEP4" s="227"/>
      <c r="AEQ4" s="227"/>
      <c r="AER4" s="227"/>
      <c r="AES4" s="227"/>
      <c r="AET4" s="227"/>
      <c r="AEU4" s="227"/>
      <c r="AEV4" s="227"/>
      <c r="AEW4" s="227"/>
      <c r="AEX4" s="227"/>
      <c r="AEY4" s="227"/>
      <c r="AEZ4" s="227"/>
      <c r="AFA4" s="227"/>
      <c r="AFB4" s="227"/>
      <c r="AFC4" s="227"/>
      <c r="AFD4" s="227"/>
      <c r="AFE4" s="227"/>
      <c r="AFF4" s="227"/>
      <c r="AFG4" s="227"/>
      <c r="AFH4" s="227"/>
      <c r="AFI4" s="227"/>
      <c r="AFJ4" s="227"/>
      <c r="AFK4" s="227"/>
      <c r="AFL4" s="227"/>
      <c r="AFM4" s="227"/>
      <c r="AFN4" s="227"/>
      <c r="AFO4" s="227"/>
      <c r="AFP4" s="227"/>
      <c r="AFQ4" s="227"/>
      <c r="AFR4" s="227"/>
      <c r="AFS4" s="227"/>
      <c r="AFT4" s="227"/>
      <c r="AFU4" s="227"/>
      <c r="AFV4" s="227"/>
      <c r="AFW4" s="227"/>
      <c r="AFX4" s="227"/>
      <c r="AFY4" s="227"/>
      <c r="AFZ4" s="227"/>
      <c r="AGA4" s="227"/>
      <c r="AGB4" s="227"/>
      <c r="AGC4" s="227"/>
      <c r="AGD4" s="227"/>
      <c r="AGE4" s="227"/>
      <c r="AGF4" s="227"/>
      <c r="AGG4" s="227"/>
      <c r="AGH4" s="227"/>
      <c r="AGI4" s="227"/>
      <c r="AGJ4" s="227"/>
      <c r="AGK4" s="227"/>
      <c r="AGL4" s="227"/>
      <c r="AGM4" s="227"/>
      <c r="AGN4" s="227"/>
      <c r="AGO4" s="227"/>
      <c r="AGP4" s="227"/>
      <c r="AGQ4" s="227"/>
      <c r="AGR4" s="227"/>
      <c r="AGS4" s="227"/>
      <c r="AGT4" s="227"/>
      <c r="AGU4" s="227"/>
      <c r="AGV4" s="227"/>
      <c r="AGW4" s="227"/>
      <c r="AGX4" s="227"/>
      <c r="AGY4" s="227"/>
      <c r="AGZ4" s="227"/>
      <c r="AHA4" s="227"/>
      <c r="AHB4" s="227"/>
      <c r="AHC4" s="227"/>
      <c r="AHD4" s="227"/>
      <c r="AHE4" s="227"/>
      <c r="AHF4" s="227"/>
      <c r="AHG4" s="227"/>
      <c r="AHH4" s="227"/>
      <c r="AHI4" s="227"/>
      <c r="AHJ4" s="227"/>
      <c r="AHK4" s="227"/>
      <c r="AHL4" s="227"/>
      <c r="AHM4" s="227"/>
      <c r="AHN4" s="227"/>
      <c r="AHO4" s="227"/>
      <c r="AHP4" s="227"/>
      <c r="AHQ4" s="227"/>
      <c r="AHR4" s="227"/>
      <c r="AHS4" s="227"/>
      <c r="AHT4" s="227"/>
      <c r="AHU4" s="227"/>
      <c r="AHV4" s="227"/>
      <c r="AHW4" s="227"/>
      <c r="AHX4" s="227"/>
      <c r="AHY4" s="227"/>
      <c r="AHZ4" s="227"/>
      <c r="AIA4" s="227"/>
      <c r="AIB4" s="227"/>
      <c r="AIC4" s="227"/>
      <c r="AID4" s="227"/>
      <c r="AIE4" s="227"/>
      <c r="AIF4" s="227"/>
      <c r="AIG4" s="227"/>
      <c r="AIH4" s="227"/>
      <c r="AII4" s="227"/>
      <c r="AIJ4" s="227"/>
      <c r="AIK4" s="227"/>
      <c r="AIL4" s="227"/>
      <c r="AIM4" s="227"/>
      <c r="AIN4" s="227"/>
      <c r="AIO4" s="227"/>
      <c r="AIP4" s="227"/>
      <c r="AIQ4" s="227"/>
      <c r="AIR4" s="227"/>
      <c r="AIS4" s="227"/>
      <c r="AIT4" s="227"/>
      <c r="AIU4" s="227"/>
      <c r="AIV4" s="227"/>
      <c r="AIW4" s="227"/>
      <c r="AIX4" s="227"/>
      <c r="AIY4" s="227"/>
      <c r="AIZ4" s="227"/>
      <c r="AJA4" s="227"/>
      <c r="AJB4" s="227"/>
      <c r="AJC4" s="227"/>
      <c r="AJD4" s="227"/>
      <c r="AJE4" s="227"/>
      <c r="AJF4" s="227"/>
      <c r="AJG4" s="227"/>
      <c r="AJH4" s="227"/>
      <c r="AJI4" s="227"/>
      <c r="AJJ4" s="227"/>
      <c r="AJK4" s="227"/>
      <c r="AJL4" s="227"/>
      <c r="AJM4" s="227"/>
      <c r="AJN4" s="227"/>
      <c r="AJO4" s="227"/>
      <c r="AJP4" s="227"/>
      <c r="AJQ4" s="227"/>
      <c r="AJR4" s="227"/>
      <c r="AJS4" s="227"/>
      <c r="AJT4" s="227"/>
      <c r="AJU4" s="227"/>
      <c r="AJV4" s="227"/>
      <c r="AJW4" s="227"/>
      <c r="AJX4" s="227"/>
      <c r="AJY4" s="227"/>
      <c r="AJZ4" s="227"/>
      <c r="AKA4" s="227"/>
      <c r="AKB4" s="227"/>
      <c r="AKC4" s="227"/>
      <c r="AKD4" s="227"/>
      <c r="AKE4" s="227"/>
      <c r="AKF4" s="227"/>
      <c r="AKG4" s="227"/>
      <c r="AKH4" s="227"/>
      <c r="AKI4" s="227"/>
      <c r="AKJ4" s="227"/>
      <c r="AKK4" s="227"/>
      <c r="AKL4" s="227"/>
      <c r="AKM4" s="227"/>
      <c r="AKN4" s="227"/>
      <c r="AKO4" s="227"/>
      <c r="AKP4" s="227"/>
      <c r="AKQ4" s="227"/>
      <c r="AKR4" s="227"/>
      <c r="AKS4" s="227"/>
      <c r="AKT4" s="227"/>
      <c r="AKU4" s="227"/>
      <c r="AKV4" s="227"/>
      <c r="AKW4" s="227"/>
      <c r="AKX4" s="227"/>
      <c r="AKY4" s="227"/>
      <c r="AKZ4" s="227"/>
      <c r="ALA4" s="227"/>
      <c r="ALB4" s="227"/>
      <c r="ALC4" s="227"/>
      <c r="ALD4" s="227"/>
      <c r="ALE4" s="227"/>
      <c r="ALF4" s="227"/>
      <c r="ALG4" s="227"/>
      <c r="ALH4" s="227"/>
      <c r="ALI4" s="227"/>
      <c r="ALJ4" s="227"/>
      <c r="ALK4" s="227"/>
      <c r="ALL4" s="227"/>
      <c r="ALM4" s="227"/>
      <c r="ALN4" s="227"/>
      <c r="ALO4" s="227"/>
      <c r="ALP4" s="227"/>
      <c r="ALQ4" s="227"/>
      <c r="ALR4" s="227"/>
      <c r="ALS4" s="227"/>
      <c r="ALT4" s="227"/>
      <c r="ALU4" s="227"/>
      <c r="ALV4" s="227"/>
      <c r="ALW4" s="227"/>
      <c r="ALX4" s="227"/>
      <c r="ALY4" s="227"/>
      <c r="ALZ4" s="227"/>
      <c r="AMA4" s="227"/>
      <c r="AMB4" s="227"/>
      <c r="AMC4" s="227"/>
      <c r="AMD4" s="227"/>
      <c r="AME4" s="227"/>
      <c r="AMF4" s="227"/>
      <c r="AMG4" s="227"/>
      <c r="AMH4" s="227"/>
      <c r="AMI4" s="227"/>
      <c r="AMJ4" s="227"/>
      <c r="AMK4" s="227"/>
      <c r="AML4" s="227"/>
      <c r="AMM4" s="227"/>
      <c r="AMN4" s="227"/>
      <c r="AMO4" s="227"/>
      <c r="AMP4" s="227"/>
      <c r="AMQ4" s="227"/>
      <c r="AMR4" s="227"/>
      <c r="AMS4" s="227"/>
      <c r="AMT4" s="227"/>
      <c r="AMU4" s="227"/>
      <c r="AMV4" s="227"/>
      <c r="AMW4" s="227"/>
      <c r="AMX4" s="227"/>
      <c r="AMY4" s="227"/>
      <c r="AMZ4" s="227"/>
    </row>
    <row r="5" spans="1:1041" s="37" customFormat="1" ht="15" customHeight="1" x14ac:dyDescent="0.2">
      <c r="A5" s="447" t="s">
        <v>2</v>
      </c>
      <c r="B5" s="429" t="s">
        <v>3</v>
      </c>
      <c r="C5" s="429" t="s">
        <v>5</v>
      </c>
      <c r="D5" s="429" t="s">
        <v>119</v>
      </c>
      <c r="E5" s="429" t="s">
        <v>261</v>
      </c>
      <c r="F5" s="429" t="s">
        <v>262</v>
      </c>
      <c r="G5" s="429" t="s">
        <v>277</v>
      </c>
      <c r="H5" s="429" t="s">
        <v>282</v>
      </c>
      <c r="I5" s="445" t="s">
        <v>120</v>
      </c>
      <c r="J5" s="437" t="s">
        <v>27</v>
      </c>
      <c r="K5" s="438"/>
      <c r="L5" s="438" t="s">
        <v>28</v>
      </c>
      <c r="M5" s="438"/>
      <c r="N5" s="438" t="s">
        <v>29</v>
      </c>
      <c r="O5" s="438"/>
      <c r="P5" s="438" t="s">
        <v>30</v>
      </c>
      <c r="Q5" s="438"/>
      <c r="R5" s="438" t="s">
        <v>31</v>
      </c>
      <c r="S5" s="438"/>
      <c r="T5" s="427" t="s">
        <v>267</v>
      </c>
      <c r="U5" s="427" t="s">
        <v>268</v>
      </c>
      <c r="V5" s="412" t="s">
        <v>269</v>
      </c>
      <c r="W5" s="441" t="s">
        <v>35</v>
      </c>
      <c r="X5" s="439"/>
      <c r="Y5" s="439"/>
      <c r="Z5" s="439" t="s">
        <v>36</v>
      </c>
      <c r="AA5" s="439"/>
      <c r="AB5" s="461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  <c r="IM5" s="227"/>
      <c r="IN5" s="227"/>
      <c r="IO5" s="227"/>
      <c r="IP5" s="227"/>
      <c r="IQ5" s="227"/>
      <c r="IR5" s="227"/>
      <c r="IS5" s="227"/>
      <c r="IT5" s="227"/>
      <c r="IU5" s="227"/>
      <c r="IV5" s="227"/>
      <c r="IW5" s="227"/>
      <c r="IX5" s="227"/>
      <c r="IY5" s="227"/>
      <c r="IZ5" s="227"/>
      <c r="JA5" s="227"/>
      <c r="JB5" s="227"/>
      <c r="JC5" s="227"/>
      <c r="JD5" s="227"/>
      <c r="JE5" s="227"/>
      <c r="JF5" s="227"/>
      <c r="JG5" s="227"/>
      <c r="JH5" s="227"/>
      <c r="JI5" s="227"/>
      <c r="JJ5" s="227"/>
      <c r="JK5" s="227"/>
      <c r="JL5" s="227"/>
      <c r="JM5" s="227"/>
      <c r="JN5" s="227"/>
      <c r="JO5" s="227"/>
      <c r="JP5" s="227"/>
      <c r="JQ5" s="227"/>
      <c r="JR5" s="227"/>
      <c r="JS5" s="227"/>
      <c r="JT5" s="227"/>
      <c r="JU5" s="227"/>
      <c r="JV5" s="227"/>
      <c r="JW5" s="227"/>
      <c r="JX5" s="227"/>
      <c r="JY5" s="227"/>
      <c r="JZ5" s="227"/>
      <c r="KA5" s="227"/>
      <c r="KB5" s="227"/>
      <c r="KC5" s="227"/>
      <c r="KD5" s="227"/>
      <c r="KE5" s="227"/>
      <c r="KF5" s="227"/>
      <c r="KG5" s="227"/>
      <c r="KH5" s="227"/>
      <c r="KI5" s="227"/>
      <c r="KJ5" s="227"/>
      <c r="KK5" s="227"/>
      <c r="KL5" s="227"/>
      <c r="KM5" s="227"/>
      <c r="KN5" s="227"/>
      <c r="KO5" s="227"/>
      <c r="KP5" s="227"/>
      <c r="KQ5" s="227"/>
      <c r="KR5" s="227"/>
      <c r="KS5" s="227"/>
      <c r="KT5" s="227"/>
      <c r="KU5" s="227"/>
      <c r="KV5" s="227"/>
      <c r="KW5" s="227"/>
      <c r="KX5" s="227"/>
      <c r="KY5" s="227"/>
      <c r="KZ5" s="227"/>
      <c r="LA5" s="227"/>
      <c r="LB5" s="227"/>
      <c r="LC5" s="227"/>
      <c r="LD5" s="227"/>
      <c r="LE5" s="227"/>
      <c r="LF5" s="227"/>
      <c r="LG5" s="227"/>
      <c r="LH5" s="227"/>
      <c r="LI5" s="227"/>
      <c r="LJ5" s="227"/>
      <c r="LK5" s="227"/>
      <c r="LL5" s="227"/>
      <c r="LM5" s="227"/>
      <c r="LN5" s="227"/>
      <c r="LO5" s="227"/>
      <c r="LP5" s="227"/>
      <c r="LQ5" s="227"/>
      <c r="LR5" s="227"/>
      <c r="LS5" s="227"/>
      <c r="LT5" s="227"/>
      <c r="LU5" s="227"/>
      <c r="LV5" s="227"/>
      <c r="LW5" s="227"/>
      <c r="LX5" s="227"/>
      <c r="LY5" s="227"/>
      <c r="LZ5" s="227"/>
      <c r="MA5" s="227"/>
      <c r="MB5" s="227"/>
      <c r="MC5" s="227"/>
      <c r="MD5" s="227"/>
      <c r="ME5" s="227"/>
      <c r="MF5" s="227"/>
      <c r="MG5" s="227"/>
      <c r="MH5" s="227"/>
      <c r="MI5" s="227"/>
      <c r="MJ5" s="227"/>
      <c r="MK5" s="227"/>
      <c r="ML5" s="227"/>
      <c r="MM5" s="227"/>
      <c r="MN5" s="227"/>
      <c r="MO5" s="227"/>
      <c r="MP5" s="227"/>
      <c r="MQ5" s="227"/>
      <c r="MR5" s="227"/>
      <c r="MS5" s="227"/>
      <c r="MT5" s="227"/>
      <c r="MU5" s="227"/>
      <c r="MV5" s="227"/>
      <c r="MW5" s="227"/>
      <c r="MX5" s="227"/>
      <c r="MY5" s="227"/>
      <c r="MZ5" s="227"/>
      <c r="NA5" s="227"/>
      <c r="NB5" s="227"/>
      <c r="NC5" s="227"/>
      <c r="ND5" s="227"/>
      <c r="NE5" s="227"/>
      <c r="NF5" s="227"/>
      <c r="NG5" s="227"/>
      <c r="NH5" s="227"/>
      <c r="NI5" s="227"/>
      <c r="NJ5" s="227"/>
      <c r="NK5" s="227"/>
      <c r="NL5" s="227"/>
      <c r="NM5" s="227"/>
      <c r="NN5" s="227"/>
      <c r="NO5" s="227"/>
      <c r="NP5" s="227"/>
      <c r="NQ5" s="227"/>
      <c r="NR5" s="227"/>
      <c r="NS5" s="227"/>
      <c r="NT5" s="227"/>
      <c r="NU5" s="227"/>
      <c r="NV5" s="227"/>
      <c r="NW5" s="227"/>
      <c r="NX5" s="227"/>
      <c r="NY5" s="227"/>
      <c r="NZ5" s="227"/>
      <c r="OA5" s="227"/>
      <c r="OB5" s="227"/>
      <c r="OC5" s="227"/>
      <c r="OD5" s="227"/>
      <c r="OE5" s="227"/>
      <c r="OF5" s="227"/>
      <c r="OG5" s="227"/>
      <c r="OH5" s="227"/>
      <c r="OI5" s="227"/>
      <c r="OJ5" s="227"/>
      <c r="OK5" s="227"/>
      <c r="OL5" s="227"/>
      <c r="OM5" s="227"/>
      <c r="ON5" s="227"/>
      <c r="OO5" s="227"/>
      <c r="OP5" s="227"/>
      <c r="OQ5" s="227"/>
      <c r="OR5" s="227"/>
      <c r="OS5" s="227"/>
      <c r="OT5" s="227"/>
      <c r="OU5" s="227"/>
      <c r="OV5" s="227"/>
      <c r="OW5" s="227"/>
      <c r="OX5" s="227"/>
      <c r="OY5" s="227"/>
      <c r="OZ5" s="227"/>
      <c r="PA5" s="227"/>
      <c r="PB5" s="227"/>
      <c r="PC5" s="227"/>
      <c r="PD5" s="227"/>
      <c r="PE5" s="227"/>
      <c r="PF5" s="227"/>
      <c r="PG5" s="227"/>
      <c r="PH5" s="227"/>
      <c r="PI5" s="227"/>
      <c r="PJ5" s="227"/>
      <c r="PK5" s="227"/>
      <c r="PL5" s="227"/>
      <c r="PM5" s="227"/>
      <c r="PN5" s="227"/>
      <c r="PO5" s="227"/>
      <c r="PP5" s="227"/>
      <c r="PQ5" s="227"/>
      <c r="PR5" s="227"/>
      <c r="PS5" s="227"/>
      <c r="PT5" s="227"/>
      <c r="PU5" s="227"/>
      <c r="PV5" s="227"/>
      <c r="PW5" s="227"/>
      <c r="PX5" s="227"/>
      <c r="PY5" s="227"/>
      <c r="PZ5" s="227"/>
      <c r="QA5" s="227"/>
      <c r="QB5" s="227"/>
      <c r="QC5" s="227"/>
      <c r="QD5" s="227"/>
      <c r="QE5" s="227"/>
      <c r="QF5" s="227"/>
      <c r="QG5" s="227"/>
      <c r="QH5" s="227"/>
      <c r="QI5" s="227"/>
      <c r="QJ5" s="227"/>
      <c r="QK5" s="227"/>
      <c r="QL5" s="227"/>
      <c r="QM5" s="227"/>
      <c r="QN5" s="227"/>
      <c r="QO5" s="227"/>
      <c r="QP5" s="227"/>
      <c r="QQ5" s="227"/>
      <c r="QR5" s="227"/>
      <c r="QS5" s="227"/>
      <c r="QT5" s="227"/>
      <c r="QU5" s="227"/>
      <c r="QV5" s="227"/>
      <c r="QW5" s="227"/>
      <c r="QX5" s="227"/>
      <c r="QY5" s="227"/>
      <c r="QZ5" s="227"/>
      <c r="RA5" s="227"/>
      <c r="RB5" s="227"/>
      <c r="RC5" s="227"/>
      <c r="RD5" s="227"/>
      <c r="RE5" s="227"/>
      <c r="RF5" s="227"/>
      <c r="RG5" s="227"/>
      <c r="RH5" s="227"/>
      <c r="RI5" s="227"/>
      <c r="RJ5" s="227"/>
      <c r="RK5" s="227"/>
      <c r="RL5" s="227"/>
      <c r="RM5" s="227"/>
      <c r="RN5" s="227"/>
      <c r="RO5" s="227"/>
      <c r="RP5" s="227"/>
      <c r="RQ5" s="227"/>
      <c r="RR5" s="227"/>
      <c r="RS5" s="227"/>
      <c r="RT5" s="227"/>
      <c r="RU5" s="227"/>
      <c r="RV5" s="227"/>
      <c r="RW5" s="227"/>
      <c r="RX5" s="227"/>
      <c r="RY5" s="227"/>
      <c r="RZ5" s="227"/>
      <c r="SA5" s="227"/>
      <c r="SB5" s="227"/>
      <c r="SC5" s="227"/>
      <c r="SD5" s="227"/>
      <c r="SE5" s="227"/>
      <c r="SF5" s="227"/>
      <c r="SG5" s="227"/>
      <c r="SH5" s="227"/>
      <c r="SI5" s="227"/>
      <c r="SJ5" s="227"/>
      <c r="SK5" s="227"/>
      <c r="SL5" s="227"/>
      <c r="SM5" s="227"/>
      <c r="SN5" s="227"/>
      <c r="SO5" s="227"/>
      <c r="SP5" s="227"/>
      <c r="SQ5" s="227"/>
      <c r="SR5" s="227"/>
      <c r="SS5" s="227"/>
      <c r="ST5" s="227"/>
      <c r="SU5" s="227"/>
      <c r="SV5" s="227"/>
      <c r="SW5" s="227"/>
      <c r="SX5" s="227"/>
      <c r="SY5" s="227"/>
      <c r="SZ5" s="227"/>
      <c r="TA5" s="227"/>
      <c r="TB5" s="227"/>
      <c r="TC5" s="227"/>
      <c r="TD5" s="227"/>
      <c r="TE5" s="227"/>
      <c r="TF5" s="227"/>
      <c r="TG5" s="227"/>
      <c r="TH5" s="227"/>
      <c r="TI5" s="227"/>
      <c r="TJ5" s="227"/>
      <c r="TK5" s="227"/>
      <c r="TL5" s="227"/>
      <c r="TM5" s="227"/>
      <c r="TN5" s="227"/>
      <c r="TO5" s="227"/>
      <c r="TP5" s="227"/>
      <c r="TQ5" s="227"/>
      <c r="TR5" s="227"/>
      <c r="TS5" s="227"/>
      <c r="TT5" s="227"/>
      <c r="TU5" s="227"/>
      <c r="TV5" s="227"/>
      <c r="TW5" s="227"/>
      <c r="TX5" s="227"/>
      <c r="TY5" s="227"/>
      <c r="TZ5" s="227"/>
      <c r="UA5" s="227"/>
      <c r="UB5" s="227"/>
      <c r="UC5" s="227"/>
      <c r="UD5" s="227"/>
      <c r="UE5" s="227"/>
      <c r="UF5" s="227"/>
      <c r="UG5" s="227"/>
      <c r="UH5" s="227"/>
      <c r="UI5" s="227"/>
      <c r="UJ5" s="227"/>
      <c r="UK5" s="227"/>
      <c r="UL5" s="227"/>
      <c r="UM5" s="227"/>
      <c r="UN5" s="227"/>
      <c r="UO5" s="227"/>
      <c r="UP5" s="227"/>
      <c r="UQ5" s="227"/>
      <c r="UR5" s="227"/>
      <c r="US5" s="227"/>
      <c r="UT5" s="227"/>
      <c r="UU5" s="227"/>
      <c r="UV5" s="227"/>
      <c r="UW5" s="227"/>
      <c r="UX5" s="227"/>
      <c r="UY5" s="227"/>
      <c r="UZ5" s="227"/>
      <c r="VA5" s="227"/>
      <c r="VB5" s="227"/>
      <c r="VC5" s="227"/>
      <c r="VD5" s="227"/>
      <c r="VE5" s="227"/>
      <c r="VF5" s="227"/>
      <c r="VG5" s="227"/>
      <c r="VH5" s="227"/>
      <c r="VI5" s="227"/>
      <c r="VJ5" s="227"/>
      <c r="VK5" s="227"/>
      <c r="VL5" s="227"/>
      <c r="VM5" s="227"/>
      <c r="VN5" s="227"/>
      <c r="VO5" s="227"/>
      <c r="VP5" s="227"/>
      <c r="VQ5" s="227"/>
      <c r="VR5" s="227"/>
      <c r="VS5" s="227"/>
      <c r="VT5" s="227"/>
      <c r="VU5" s="227"/>
      <c r="VV5" s="227"/>
      <c r="VW5" s="227"/>
      <c r="VX5" s="227"/>
      <c r="VY5" s="227"/>
      <c r="VZ5" s="227"/>
      <c r="WA5" s="227"/>
      <c r="WB5" s="227"/>
      <c r="WC5" s="227"/>
      <c r="WD5" s="227"/>
      <c r="WE5" s="227"/>
      <c r="WF5" s="227"/>
      <c r="WG5" s="227"/>
      <c r="WH5" s="227"/>
      <c r="WI5" s="227"/>
      <c r="WJ5" s="227"/>
      <c r="WK5" s="227"/>
      <c r="WL5" s="227"/>
      <c r="WM5" s="227"/>
      <c r="WN5" s="227"/>
      <c r="WO5" s="227"/>
      <c r="WP5" s="227"/>
      <c r="WQ5" s="227"/>
      <c r="WR5" s="227"/>
      <c r="WS5" s="227"/>
      <c r="WT5" s="227"/>
      <c r="WU5" s="227"/>
      <c r="WV5" s="227"/>
      <c r="WW5" s="227"/>
      <c r="WX5" s="227"/>
      <c r="WY5" s="227"/>
      <c r="WZ5" s="227"/>
      <c r="XA5" s="227"/>
      <c r="XB5" s="227"/>
      <c r="XC5" s="227"/>
      <c r="XD5" s="227"/>
      <c r="XE5" s="227"/>
      <c r="XF5" s="227"/>
      <c r="XG5" s="227"/>
      <c r="XH5" s="227"/>
      <c r="XI5" s="227"/>
      <c r="XJ5" s="227"/>
      <c r="XK5" s="227"/>
      <c r="XL5" s="227"/>
      <c r="XM5" s="227"/>
      <c r="XN5" s="227"/>
      <c r="XO5" s="227"/>
      <c r="XP5" s="227"/>
      <c r="XQ5" s="227"/>
      <c r="XR5" s="227"/>
      <c r="XS5" s="227"/>
      <c r="XT5" s="227"/>
      <c r="XU5" s="227"/>
      <c r="XV5" s="227"/>
      <c r="XW5" s="227"/>
      <c r="XX5" s="227"/>
      <c r="XY5" s="227"/>
      <c r="XZ5" s="227"/>
      <c r="YA5" s="227"/>
      <c r="YB5" s="227"/>
      <c r="YC5" s="227"/>
      <c r="YD5" s="227"/>
      <c r="YE5" s="227"/>
      <c r="YF5" s="227"/>
      <c r="YG5" s="227"/>
      <c r="YH5" s="227"/>
      <c r="YI5" s="227"/>
      <c r="YJ5" s="227"/>
      <c r="YK5" s="227"/>
      <c r="YL5" s="227"/>
      <c r="YM5" s="227"/>
      <c r="YN5" s="227"/>
      <c r="YO5" s="227"/>
      <c r="YP5" s="227"/>
      <c r="YQ5" s="227"/>
      <c r="YR5" s="227"/>
      <c r="YS5" s="227"/>
      <c r="YT5" s="227"/>
      <c r="YU5" s="227"/>
      <c r="YV5" s="227"/>
      <c r="YW5" s="227"/>
      <c r="YX5" s="227"/>
      <c r="YY5" s="227"/>
      <c r="YZ5" s="227"/>
      <c r="ZA5" s="227"/>
      <c r="ZB5" s="227"/>
      <c r="ZC5" s="227"/>
      <c r="ZD5" s="227"/>
      <c r="ZE5" s="227"/>
      <c r="ZF5" s="227"/>
      <c r="ZG5" s="227"/>
      <c r="ZH5" s="227"/>
      <c r="ZI5" s="227"/>
      <c r="ZJ5" s="227"/>
      <c r="ZK5" s="227"/>
      <c r="ZL5" s="227"/>
      <c r="ZM5" s="227"/>
      <c r="ZN5" s="227"/>
      <c r="ZO5" s="227"/>
      <c r="ZP5" s="227"/>
      <c r="ZQ5" s="227"/>
      <c r="ZR5" s="227"/>
      <c r="ZS5" s="227"/>
      <c r="ZT5" s="227"/>
      <c r="ZU5" s="227"/>
      <c r="ZV5" s="227"/>
      <c r="ZW5" s="227"/>
      <c r="ZX5" s="227"/>
      <c r="ZY5" s="227"/>
      <c r="ZZ5" s="227"/>
      <c r="AAA5" s="227"/>
      <c r="AAB5" s="227"/>
      <c r="AAC5" s="227"/>
      <c r="AAD5" s="227"/>
      <c r="AAE5" s="227"/>
      <c r="AAF5" s="227"/>
      <c r="AAG5" s="227"/>
      <c r="AAH5" s="227"/>
      <c r="AAI5" s="227"/>
      <c r="AAJ5" s="227"/>
      <c r="AAK5" s="227"/>
      <c r="AAL5" s="227"/>
      <c r="AAM5" s="227"/>
      <c r="AAN5" s="227"/>
      <c r="AAO5" s="227"/>
      <c r="AAP5" s="227"/>
      <c r="AAQ5" s="227"/>
      <c r="AAR5" s="227"/>
      <c r="AAS5" s="227"/>
      <c r="AAT5" s="227"/>
      <c r="AAU5" s="227"/>
      <c r="AAV5" s="227"/>
      <c r="AAW5" s="227"/>
      <c r="AAX5" s="227"/>
      <c r="AAY5" s="227"/>
      <c r="AAZ5" s="227"/>
      <c r="ABA5" s="227"/>
      <c r="ABB5" s="227"/>
      <c r="ABC5" s="227"/>
      <c r="ABD5" s="227"/>
      <c r="ABE5" s="227"/>
      <c r="ABF5" s="227"/>
      <c r="ABG5" s="227"/>
      <c r="ABH5" s="227"/>
      <c r="ABI5" s="227"/>
      <c r="ABJ5" s="227"/>
      <c r="ABK5" s="227"/>
      <c r="ABL5" s="227"/>
      <c r="ABM5" s="227"/>
      <c r="ABN5" s="227"/>
      <c r="ABO5" s="227"/>
      <c r="ABP5" s="227"/>
      <c r="ABQ5" s="227"/>
      <c r="ABR5" s="227"/>
      <c r="ABS5" s="227"/>
      <c r="ABT5" s="227"/>
      <c r="ABU5" s="227"/>
      <c r="ABV5" s="227"/>
      <c r="ABW5" s="227"/>
      <c r="ABX5" s="227"/>
      <c r="ABY5" s="227"/>
      <c r="ABZ5" s="227"/>
      <c r="ACA5" s="227"/>
      <c r="ACB5" s="227"/>
      <c r="ACC5" s="227"/>
      <c r="ACD5" s="227"/>
      <c r="ACE5" s="227"/>
      <c r="ACF5" s="227"/>
      <c r="ACG5" s="227"/>
      <c r="ACH5" s="227"/>
      <c r="ACI5" s="227"/>
      <c r="ACJ5" s="227"/>
      <c r="ACK5" s="227"/>
      <c r="ACL5" s="227"/>
      <c r="ACM5" s="227"/>
      <c r="ACN5" s="227"/>
      <c r="ACO5" s="227"/>
      <c r="ACP5" s="227"/>
      <c r="ACQ5" s="227"/>
      <c r="ACR5" s="227"/>
      <c r="ACS5" s="227"/>
      <c r="ACT5" s="227"/>
      <c r="ACU5" s="227"/>
      <c r="ACV5" s="227"/>
      <c r="ACW5" s="227"/>
      <c r="ACX5" s="227"/>
      <c r="ACY5" s="227"/>
      <c r="ACZ5" s="227"/>
      <c r="ADA5" s="227"/>
      <c r="ADB5" s="227"/>
      <c r="ADC5" s="227"/>
      <c r="ADD5" s="227"/>
      <c r="ADE5" s="227"/>
      <c r="ADF5" s="227"/>
      <c r="ADG5" s="227"/>
      <c r="ADH5" s="227"/>
      <c r="ADI5" s="227"/>
      <c r="ADJ5" s="227"/>
      <c r="ADK5" s="227"/>
      <c r="ADL5" s="227"/>
      <c r="ADM5" s="227"/>
      <c r="ADN5" s="227"/>
      <c r="ADO5" s="227"/>
      <c r="ADP5" s="227"/>
      <c r="ADQ5" s="227"/>
      <c r="ADR5" s="227"/>
      <c r="ADS5" s="227"/>
      <c r="ADT5" s="227"/>
      <c r="ADU5" s="227"/>
      <c r="ADV5" s="227"/>
      <c r="ADW5" s="227"/>
      <c r="ADX5" s="227"/>
      <c r="ADY5" s="227"/>
      <c r="ADZ5" s="227"/>
      <c r="AEA5" s="227"/>
      <c r="AEB5" s="227"/>
      <c r="AEC5" s="227"/>
      <c r="AED5" s="227"/>
      <c r="AEE5" s="227"/>
      <c r="AEF5" s="227"/>
      <c r="AEG5" s="227"/>
      <c r="AEH5" s="227"/>
      <c r="AEI5" s="227"/>
      <c r="AEJ5" s="227"/>
      <c r="AEK5" s="227"/>
      <c r="AEL5" s="227"/>
      <c r="AEM5" s="227"/>
      <c r="AEN5" s="227"/>
      <c r="AEO5" s="227"/>
      <c r="AEP5" s="227"/>
      <c r="AEQ5" s="227"/>
      <c r="AER5" s="227"/>
      <c r="AES5" s="227"/>
      <c r="AET5" s="227"/>
      <c r="AEU5" s="227"/>
      <c r="AEV5" s="227"/>
      <c r="AEW5" s="227"/>
      <c r="AEX5" s="227"/>
      <c r="AEY5" s="227"/>
      <c r="AEZ5" s="227"/>
      <c r="AFA5" s="227"/>
      <c r="AFB5" s="227"/>
      <c r="AFC5" s="227"/>
      <c r="AFD5" s="227"/>
      <c r="AFE5" s="227"/>
      <c r="AFF5" s="227"/>
      <c r="AFG5" s="227"/>
      <c r="AFH5" s="227"/>
      <c r="AFI5" s="227"/>
      <c r="AFJ5" s="227"/>
      <c r="AFK5" s="227"/>
      <c r="AFL5" s="227"/>
      <c r="AFM5" s="227"/>
      <c r="AFN5" s="227"/>
      <c r="AFO5" s="227"/>
      <c r="AFP5" s="227"/>
      <c r="AFQ5" s="227"/>
      <c r="AFR5" s="227"/>
      <c r="AFS5" s="227"/>
      <c r="AFT5" s="227"/>
      <c r="AFU5" s="227"/>
      <c r="AFV5" s="227"/>
      <c r="AFW5" s="227"/>
      <c r="AFX5" s="227"/>
      <c r="AFY5" s="227"/>
      <c r="AFZ5" s="227"/>
      <c r="AGA5" s="227"/>
      <c r="AGB5" s="227"/>
      <c r="AGC5" s="227"/>
      <c r="AGD5" s="227"/>
      <c r="AGE5" s="227"/>
      <c r="AGF5" s="227"/>
      <c r="AGG5" s="227"/>
      <c r="AGH5" s="227"/>
      <c r="AGI5" s="227"/>
      <c r="AGJ5" s="227"/>
      <c r="AGK5" s="227"/>
      <c r="AGL5" s="227"/>
      <c r="AGM5" s="227"/>
      <c r="AGN5" s="227"/>
      <c r="AGO5" s="227"/>
      <c r="AGP5" s="227"/>
      <c r="AGQ5" s="227"/>
      <c r="AGR5" s="227"/>
      <c r="AGS5" s="227"/>
      <c r="AGT5" s="227"/>
      <c r="AGU5" s="227"/>
      <c r="AGV5" s="227"/>
      <c r="AGW5" s="227"/>
      <c r="AGX5" s="227"/>
      <c r="AGY5" s="227"/>
      <c r="AGZ5" s="227"/>
      <c r="AHA5" s="227"/>
      <c r="AHB5" s="227"/>
      <c r="AHC5" s="227"/>
      <c r="AHD5" s="227"/>
      <c r="AHE5" s="227"/>
      <c r="AHF5" s="227"/>
      <c r="AHG5" s="227"/>
      <c r="AHH5" s="227"/>
      <c r="AHI5" s="227"/>
      <c r="AHJ5" s="227"/>
      <c r="AHK5" s="227"/>
      <c r="AHL5" s="227"/>
      <c r="AHM5" s="227"/>
      <c r="AHN5" s="227"/>
      <c r="AHO5" s="227"/>
      <c r="AHP5" s="227"/>
      <c r="AHQ5" s="227"/>
      <c r="AHR5" s="227"/>
      <c r="AHS5" s="227"/>
      <c r="AHT5" s="227"/>
      <c r="AHU5" s="227"/>
      <c r="AHV5" s="227"/>
      <c r="AHW5" s="227"/>
      <c r="AHX5" s="227"/>
      <c r="AHY5" s="227"/>
      <c r="AHZ5" s="227"/>
      <c r="AIA5" s="227"/>
      <c r="AIB5" s="227"/>
      <c r="AIC5" s="227"/>
      <c r="AID5" s="227"/>
      <c r="AIE5" s="227"/>
      <c r="AIF5" s="227"/>
      <c r="AIG5" s="227"/>
      <c r="AIH5" s="227"/>
      <c r="AII5" s="227"/>
      <c r="AIJ5" s="227"/>
      <c r="AIK5" s="227"/>
      <c r="AIL5" s="227"/>
      <c r="AIM5" s="227"/>
      <c r="AIN5" s="227"/>
      <c r="AIO5" s="227"/>
      <c r="AIP5" s="227"/>
      <c r="AIQ5" s="227"/>
      <c r="AIR5" s="227"/>
      <c r="AIS5" s="227"/>
      <c r="AIT5" s="227"/>
      <c r="AIU5" s="227"/>
      <c r="AIV5" s="227"/>
      <c r="AIW5" s="227"/>
      <c r="AIX5" s="227"/>
      <c r="AIY5" s="227"/>
      <c r="AIZ5" s="227"/>
      <c r="AJA5" s="227"/>
      <c r="AJB5" s="227"/>
      <c r="AJC5" s="227"/>
      <c r="AJD5" s="227"/>
      <c r="AJE5" s="227"/>
      <c r="AJF5" s="227"/>
      <c r="AJG5" s="227"/>
      <c r="AJH5" s="227"/>
      <c r="AJI5" s="227"/>
      <c r="AJJ5" s="227"/>
      <c r="AJK5" s="227"/>
      <c r="AJL5" s="227"/>
      <c r="AJM5" s="227"/>
      <c r="AJN5" s="227"/>
      <c r="AJO5" s="227"/>
      <c r="AJP5" s="227"/>
      <c r="AJQ5" s="227"/>
      <c r="AJR5" s="227"/>
      <c r="AJS5" s="227"/>
      <c r="AJT5" s="227"/>
      <c r="AJU5" s="227"/>
      <c r="AJV5" s="227"/>
      <c r="AJW5" s="227"/>
      <c r="AJX5" s="227"/>
      <c r="AJY5" s="227"/>
      <c r="AJZ5" s="227"/>
      <c r="AKA5" s="227"/>
      <c r="AKB5" s="227"/>
      <c r="AKC5" s="227"/>
      <c r="AKD5" s="227"/>
      <c r="AKE5" s="227"/>
      <c r="AKF5" s="227"/>
      <c r="AKG5" s="227"/>
      <c r="AKH5" s="227"/>
      <c r="AKI5" s="227"/>
      <c r="AKJ5" s="227"/>
      <c r="AKK5" s="227"/>
      <c r="AKL5" s="227"/>
      <c r="AKM5" s="227"/>
      <c r="AKN5" s="227"/>
      <c r="AKO5" s="227"/>
      <c r="AKP5" s="227"/>
      <c r="AKQ5" s="227"/>
      <c r="AKR5" s="227"/>
      <c r="AKS5" s="227"/>
      <c r="AKT5" s="227"/>
      <c r="AKU5" s="227"/>
      <c r="AKV5" s="227"/>
      <c r="AKW5" s="227"/>
      <c r="AKX5" s="227"/>
      <c r="AKY5" s="227"/>
      <c r="AKZ5" s="227"/>
      <c r="ALA5" s="227"/>
      <c r="ALB5" s="227"/>
      <c r="ALC5" s="227"/>
      <c r="ALD5" s="227"/>
      <c r="ALE5" s="227"/>
      <c r="ALF5" s="227"/>
      <c r="ALG5" s="227"/>
      <c r="ALH5" s="227"/>
      <c r="ALI5" s="227"/>
      <c r="ALJ5" s="227"/>
      <c r="ALK5" s="227"/>
      <c r="ALL5" s="227"/>
      <c r="ALM5" s="227"/>
      <c r="ALN5" s="227"/>
      <c r="ALO5" s="227"/>
      <c r="ALP5" s="227"/>
      <c r="ALQ5" s="227"/>
      <c r="ALR5" s="227"/>
      <c r="ALS5" s="227"/>
      <c r="ALT5" s="227"/>
      <c r="ALU5" s="227"/>
      <c r="ALV5" s="227"/>
      <c r="ALW5" s="227"/>
      <c r="ALX5" s="227"/>
      <c r="ALY5" s="227"/>
      <c r="ALZ5" s="227"/>
      <c r="AMA5" s="227"/>
      <c r="AMB5" s="227"/>
      <c r="AMC5" s="227"/>
      <c r="AMD5" s="227"/>
      <c r="AME5" s="227"/>
      <c r="AMF5" s="227"/>
      <c r="AMG5" s="227"/>
      <c r="AMH5" s="227"/>
      <c r="AMI5" s="227"/>
      <c r="AMJ5" s="227"/>
      <c r="AMK5" s="227"/>
      <c r="AML5" s="227"/>
      <c r="AMM5" s="227"/>
      <c r="AMN5" s="227"/>
      <c r="AMO5" s="227"/>
      <c r="AMP5" s="227"/>
      <c r="AMQ5" s="227"/>
      <c r="AMR5" s="227"/>
      <c r="AMS5" s="227"/>
      <c r="AMT5" s="227"/>
      <c r="AMU5" s="227"/>
      <c r="AMV5" s="227"/>
      <c r="AMW5" s="227"/>
      <c r="AMX5" s="227"/>
      <c r="AMY5" s="227"/>
      <c r="AMZ5" s="227"/>
    </row>
    <row r="6" spans="1:1041" s="37" customFormat="1" ht="71.25" customHeight="1" thickBot="1" x14ac:dyDescent="0.25">
      <c r="A6" s="460"/>
      <c r="B6" s="458"/>
      <c r="C6" s="458"/>
      <c r="D6" s="458"/>
      <c r="E6" s="458"/>
      <c r="F6" s="458" t="s">
        <v>24</v>
      </c>
      <c r="G6" s="458"/>
      <c r="H6" s="458"/>
      <c r="I6" s="446"/>
      <c r="J6" s="96" t="s">
        <v>265</v>
      </c>
      <c r="K6" s="97" t="s">
        <v>266</v>
      </c>
      <c r="L6" s="97" t="s">
        <v>265</v>
      </c>
      <c r="M6" s="97" t="s">
        <v>266</v>
      </c>
      <c r="N6" s="97" t="s">
        <v>265</v>
      </c>
      <c r="O6" s="97" t="s">
        <v>266</v>
      </c>
      <c r="P6" s="97" t="s">
        <v>265</v>
      </c>
      <c r="Q6" s="97" t="s">
        <v>266</v>
      </c>
      <c r="R6" s="97" t="s">
        <v>265</v>
      </c>
      <c r="S6" s="97" t="s">
        <v>266</v>
      </c>
      <c r="T6" s="428"/>
      <c r="U6" s="428"/>
      <c r="V6" s="413"/>
      <c r="W6" s="118" t="s">
        <v>39</v>
      </c>
      <c r="X6" s="119" t="s">
        <v>270</v>
      </c>
      <c r="Y6" s="119" t="s">
        <v>41</v>
      </c>
      <c r="Z6" s="120" t="s">
        <v>39</v>
      </c>
      <c r="AA6" s="119" t="s">
        <v>270</v>
      </c>
      <c r="AB6" s="222" t="s">
        <v>41</v>
      </c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  <c r="IM6" s="227"/>
      <c r="IN6" s="227"/>
      <c r="IO6" s="227"/>
      <c r="IP6" s="227"/>
      <c r="IQ6" s="227"/>
      <c r="IR6" s="227"/>
      <c r="IS6" s="227"/>
      <c r="IT6" s="227"/>
      <c r="IU6" s="227"/>
      <c r="IV6" s="227"/>
      <c r="IW6" s="227"/>
      <c r="IX6" s="227"/>
      <c r="IY6" s="227"/>
      <c r="IZ6" s="227"/>
      <c r="JA6" s="227"/>
      <c r="JB6" s="227"/>
      <c r="JC6" s="227"/>
      <c r="JD6" s="227"/>
      <c r="JE6" s="227"/>
      <c r="JF6" s="227"/>
      <c r="JG6" s="227"/>
      <c r="JH6" s="227"/>
      <c r="JI6" s="227"/>
      <c r="JJ6" s="227"/>
      <c r="JK6" s="227"/>
      <c r="JL6" s="227"/>
      <c r="JM6" s="227"/>
      <c r="JN6" s="227"/>
      <c r="JO6" s="227"/>
      <c r="JP6" s="227"/>
      <c r="JQ6" s="227"/>
      <c r="JR6" s="227"/>
      <c r="JS6" s="227"/>
      <c r="JT6" s="227"/>
      <c r="JU6" s="227"/>
      <c r="JV6" s="227"/>
      <c r="JW6" s="227"/>
      <c r="JX6" s="227"/>
      <c r="JY6" s="227"/>
      <c r="JZ6" s="227"/>
      <c r="KA6" s="227"/>
      <c r="KB6" s="227"/>
      <c r="KC6" s="227"/>
      <c r="KD6" s="227"/>
      <c r="KE6" s="227"/>
      <c r="KF6" s="227"/>
      <c r="KG6" s="227"/>
      <c r="KH6" s="227"/>
      <c r="KI6" s="227"/>
      <c r="KJ6" s="227"/>
      <c r="KK6" s="227"/>
      <c r="KL6" s="227"/>
      <c r="KM6" s="227"/>
      <c r="KN6" s="227"/>
      <c r="KO6" s="227"/>
      <c r="KP6" s="227"/>
      <c r="KQ6" s="227"/>
      <c r="KR6" s="227"/>
      <c r="KS6" s="227"/>
      <c r="KT6" s="227"/>
      <c r="KU6" s="227"/>
      <c r="KV6" s="227"/>
      <c r="KW6" s="227"/>
      <c r="KX6" s="227"/>
      <c r="KY6" s="227"/>
      <c r="KZ6" s="227"/>
      <c r="LA6" s="227"/>
      <c r="LB6" s="227"/>
      <c r="LC6" s="227"/>
      <c r="LD6" s="227"/>
      <c r="LE6" s="227"/>
      <c r="LF6" s="227"/>
      <c r="LG6" s="227"/>
      <c r="LH6" s="227"/>
      <c r="LI6" s="227"/>
      <c r="LJ6" s="227"/>
      <c r="LK6" s="227"/>
      <c r="LL6" s="227"/>
      <c r="LM6" s="227"/>
      <c r="LN6" s="227"/>
      <c r="LO6" s="227"/>
      <c r="LP6" s="227"/>
      <c r="LQ6" s="227"/>
      <c r="LR6" s="227"/>
      <c r="LS6" s="227"/>
      <c r="LT6" s="227"/>
      <c r="LU6" s="227"/>
      <c r="LV6" s="227"/>
      <c r="LW6" s="227"/>
      <c r="LX6" s="227"/>
      <c r="LY6" s="227"/>
      <c r="LZ6" s="227"/>
      <c r="MA6" s="227"/>
      <c r="MB6" s="227"/>
      <c r="MC6" s="227"/>
      <c r="MD6" s="227"/>
      <c r="ME6" s="227"/>
      <c r="MF6" s="227"/>
      <c r="MG6" s="227"/>
      <c r="MH6" s="227"/>
      <c r="MI6" s="227"/>
      <c r="MJ6" s="227"/>
      <c r="MK6" s="227"/>
      <c r="ML6" s="227"/>
      <c r="MM6" s="227"/>
      <c r="MN6" s="227"/>
      <c r="MO6" s="227"/>
      <c r="MP6" s="227"/>
      <c r="MQ6" s="227"/>
      <c r="MR6" s="227"/>
      <c r="MS6" s="227"/>
      <c r="MT6" s="227"/>
      <c r="MU6" s="227"/>
      <c r="MV6" s="227"/>
      <c r="MW6" s="227"/>
      <c r="MX6" s="227"/>
      <c r="MY6" s="227"/>
      <c r="MZ6" s="227"/>
      <c r="NA6" s="227"/>
      <c r="NB6" s="227"/>
      <c r="NC6" s="227"/>
      <c r="ND6" s="227"/>
      <c r="NE6" s="227"/>
      <c r="NF6" s="227"/>
      <c r="NG6" s="227"/>
      <c r="NH6" s="227"/>
      <c r="NI6" s="227"/>
      <c r="NJ6" s="227"/>
      <c r="NK6" s="227"/>
      <c r="NL6" s="227"/>
      <c r="NM6" s="227"/>
      <c r="NN6" s="227"/>
      <c r="NO6" s="227"/>
      <c r="NP6" s="227"/>
      <c r="NQ6" s="227"/>
      <c r="NR6" s="227"/>
      <c r="NS6" s="227"/>
      <c r="NT6" s="227"/>
      <c r="NU6" s="227"/>
      <c r="NV6" s="227"/>
      <c r="NW6" s="227"/>
      <c r="NX6" s="227"/>
      <c r="NY6" s="227"/>
      <c r="NZ6" s="227"/>
      <c r="OA6" s="227"/>
      <c r="OB6" s="227"/>
      <c r="OC6" s="227"/>
      <c r="OD6" s="227"/>
      <c r="OE6" s="227"/>
      <c r="OF6" s="227"/>
      <c r="OG6" s="227"/>
      <c r="OH6" s="227"/>
      <c r="OI6" s="227"/>
      <c r="OJ6" s="227"/>
      <c r="OK6" s="227"/>
      <c r="OL6" s="227"/>
      <c r="OM6" s="227"/>
      <c r="ON6" s="227"/>
      <c r="OO6" s="227"/>
      <c r="OP6" s="227"/>
      <c r="OQ6" s="227"/>
      <c r="OR6" s="227"/>
      <c r="OS6" s="227"/>
      <c r="OT6" s="227"/>
      <c r="OU6" s="227"/>
      <c r="OV6" s="227"/>
      <c r="OW6" s="227"/>
      <c r="OX6" s="227"/>
      <c r="OY6" s="227"/>
      <c r="OZ6" s="227"/>
      <c r="PA6" s="227"/>
      <c r="PB6" s="227"/>
      <c r="PC6" s="227"/>
      <c r="PD6" s="227"/>
      <c r="PE6" s="227"/>
      <c r="PF6" s="227"/>
      <c r="PG6" s="227"/>
      <c r="PH6" s="227"/>
      <c r="PI6" s="227"/>
      <c r="PJ6" s="227"/>
      <c r="PK6" s="227"/>
      <c r="PL6" s="227"/>
      <c r="PM6" s="227"/>
      <c r="PN6" s="227"/>
      <c r="PO6" s="227"/>
      <c r="PP6" s="227"/>
      <c r="PQ6" s="227"/>
      <c r="PR6" s="227"/>
      <c r="PS6" s="227"/>
      <c r="PT6" s="227"/>
      <c r="PU6" s="227"/>
      <c r="PV6" s="227"/>
      <c r="PW6" s="227"/>
      <c r="PX6" s="227"/>
      <c r="PY6" s="227"/>
      <c r="PZ6" s="227"/>
      <c r="QA6" s="227"/>
      <c r="QB6" s="227"/>
      <c r="QC6" s="227"/>
      <c r="QD6" s="227"/>
      <c r="QE6" s="227"/>
      <c r="QF6" s="227"/>
      <c r="QG6" s="227"/>
      <c r="QH6" s="227"/>
      <c r="QI6" s="227"/>
      <c r="QJ6" s="227"/>
      <c r="QK6" s="227"/>
      <c r="QL6" s="227"/>
      <c r="QM6" s="227"/>
      <c r="QN6" s="227"/>
      <c r="QO6" s="227"/>
      <c r="QP6" s="227"/>
      <c r="QQ6" s="227"/>
      <c r="QR6" s="227"/>
      <c r="QS6" s="227"/>
      <c r="QT6" s="227"/>
      <c r="QU6" s="227"/>
      <c r="QV6" s="227"/>
      <c r="QW6" s="227"/>
      <c r="QX6" s="227"/>
      <c r="QY6" s="227"/>
      <c r="QZ6" s="227"/>
      <c r="RA6" s="227"/>
      <c r="RB6" s="227"/>
      <c r="RC6" s="227"/>
      <c r="RD6" s="227"/>
      <c r="RE6" s="227"/>
      <c r="RF6" s="227"/>
      <c r="RG6" s="227"/>
      <c r="RH6" s="227"/>
      <c r="RI6" s="227"/>
      <c r="RJ6" s="227"/>
      <c r="RK6" s="227"/>
      <c r="RL6" s="227"/>
      <c r="RM6" s="227"/>
      <c r="RN6" s="227"/>
      <c r="RO6" s="227"/>
      <c r="RP6" s="227"/>
      <c r="RQ6" s="227"/>
      <c r="RR6" s="227"/>
      <c r="RS6" s="227"/>
      <c r="RT6" s="227"/>
      <c r="RU6" s="227"/>
      <c r="RV6" s="227"/>
      <c r="RW6" s="227"/>
      <c r="RX6" s="227"/>
      <c r="RY6" s="227"/>
      <c r="RZ6" s="227"/>
      <c r="SA6" s="227"/>
      <c r="SB6" s="227"/>
      <c r="SC6" s="227"/>
      <c r="SD6" s="227"/>
      <c r="SE6" s="227"/>
      <c r="SF6" s="227"/>
      <c r="SG6" s="227"/>
      <c r="SH6" s="227"/>
      <c r="SI6" s="227"/>
      <c r="SJ6" s="227"/>
      <c r="SK6" s="227"/>
      <c r="SL6" s="227"/>
      <c r="SM6" s="227"/>
      <c r="SN6" s="227"/>
      <c r="SO6" s="227"/>
      <c r="SP6" s="227"/>
      <c r="SQ6" s="227"/>
      <c r="SR6" s="227"/>
      <c r="SS6" s="227"/>
      <c r="ST6" s="227"/>
      <c r="SU6" s="227"/>
      <c r="SV6" s="227"/>
      <c r="SW6" s="227"/>
      <c r="SX6" s="227"/>
      <c r="SY6" s="227"/>
      <c r="SZ6" s="227"/>
      <c r="TA6" s="227"/>
      <c r="TB6" s="227"/>
      <c r="TC6" s="227"/>
      <c r="TD6" s="227"/>
      <c r="TE6" s="227"/>
      <c r="TF6" s="227"/>
      <c r="TG6" s="227"/>
      <c r="TH6" s="227"/>
      <c r="TI6" s="227"/>
      <c r="TJ6" s="227"/>
      <c r="TK6" s="227"/>
      <c r="TL6" s="227"/>
      <c r="TM6" s="227"/>
      <c r="TN6" s="227"/>
      <c r="TO6" s="227"/>
      <c r="TP6" s="227"/>
      <c r="TQ6" s="227"/>
      <c r="TR6" s="227"/>
      <c r="TS6" s="227"/>
      <c r="TT6" s="227"/>
      <c r="TU6" s="227"/>
      <c r="TV6" s="227"/>
      <c r="TW6" s="227"/>
      <c r="TX6" s="227"/>
      <c r="TY6" s="227"/>
      <c r="TZ6" s="227"/>
      <c r="UA6" s="227"/>
      <c r="UB6" s="227"/>
      <c r="UC6" s="227"/>
      <c r="UD6" s="227"/>
      <c r="UE6" s="227"/>
      <c r="UF6" s="227"/>
      <c r="UG6" s="227"/>
      <c r="UH6" s="227"/>
      <c r="UI6" s="227"/>
      <c r="UJ6" s="227"/>
      <c r="UK6" s="227"/>
      <c r="UL6" s="227"/>
      <c r="UM6" s="227"/>
      <c r="UN6" s="227"/>
      <c r="UO6" s="227"/>
      <c r="UP6" s="227"/>
      <c r="UQ6" s="227"/>
      <c r="UR6" s="227"/>
      <c r="US6" s="227"/>
      <c r="UT6" s="227"/>
      <c r="UU6" s="227"/>
      <c r="UV6" s="227"/>
      <c r="UW6" s="227"/>
      <c r="UX6" s="227"/>
      <c r="UY6" s="227"/>
      <c r="UZ6" s="227"/>
      <c r="VA6" s="227"/>
      <c r="VB6" s="227"/>
      <c r="VC6" s="227"/>
      <c r="VD6" s="227"/>
      <c r="VE6" s="227"/>
      <c r="VF6" s="227"/>
      <c r="VG6" s="227"/>
      <c r="VH6" s="227"/>
      <c r="VI6" s="227"/>
      <c r="VJ6" s="227"/>
      <c r="VK6" s="227"/>
      <c r="VL6" s="227"/>
      <c r="VM6" s="227"/>
      <c r="VN6" s="227"/>
      <c r="VO6" s="227"/>
      <c r="VP6" s="227"/>
      <c r="VQ6" s="227"/>
      <c r="VR6" s="227"/>
      <c r="VS6" s="227"/>
      <c r="VT6" s="227"/>
      <c r="VU6" s="227"/>
      <c r="VV6" s="227"/>
      <c r="VW6" s="227"/>
      <c r="VX6" s="227"/>
      <c r="VY6" s="227"/>
      <c r="VZ6" s="227"/>
      <c r="WA6" s="227"/>
      <c r="WB6" s="227"/>
      <c r="WC6" s="227"/>
      <c r="WD6" s="227"/>
      <c r="WE6" s="227"/>
      <c r="WF6" s="227"/>
      <c r="WG6" s="227"/>
      <c r="WH6" s="227"/>
      <c r="WI6" s="227"/>
      <c r="WJ6" s="227"/>
      <c r="WK6" s="227"/>
      <c r="WL6" s="227"/>
      <c r="WM6" s="227"/>
      <c r="WN6" s="227"/>
      <c r="WO6" s="227"/>
      <c r="WP6" s="227"/>
      <c r="WQ6" s="227"/>
      <c r="WR6" s="227"/>
      <c r="WS6" s="227"/>
      <c r="WT6" s="227"/>
      <c r="WU6" s="227"/>
      <c r="WV6" s="227"/>
      <c r="WW6" s="227"/>
      <c r="WX6" s="227"/>
      <c r="WY6" s="227"/>
      <c r="WZ6" s="227"/>
      <c r="XA6" s="227"/>
      <c r="XB6" s="227"/>
      <c r="XC6" s="227"/>
      <c r="XD6" s="227"/>
      <c r="XE6" s="227"/>
      <c r="XF6" s="227"/>
      <c r="XG6" s="227"/>
      <c r="XH6" s="227"/>
      <c r="XI6" s="227"/>
      <c r="XJ6" s="227"/>
      <c r="XK6" s="227"/>
      <c r="XL6" s="227"/>
      <c r="XM6" s="227"/>
      <c r="XN6" s="227"/>
      <c r="XO6" s="227"/>
      <c r="XP6" s="227"/>
      <c r="XQ6" s="227"/>
      <c r="XR6" s="227"/>
      <c r="XS6" s="227"/>
      <c r="XT6" s="227"/>
      <c r="XU6" s="227"/>
      <c r="XV6" s="227"/>
      <c r="XW6" s="227"/>
      <c r="XX6" s="227"/>
      <c r="XY6" s="227"/>
      <c r="XZ6" s="227"/>
      <c r="YA6" s="227"/>
      <c r="YB6" s="227"/>
      <c r="YC6" s="227"/>
      <c r="YD6" s="227"/>
      <c r="YE6" s="227"/>
      <c r="YF6" s="227"/>
      <c r="YG6" s="227"/>
      <c r="YH6" s="227"/>
      <c r="YI6" s="227"/>
      <c r="YJ6" s="227"/>
      <c r="YK6" s="227"/>
      <c r="YL6" s="227"/>
      <c r="YM6" s="227"/>
      <c r="YN6" s="227"/>
      <c r="YO6" s="227"/>
      <c r="YP6" s="227"/>
      <c r="YQ6" s="227"/>
      <c r="YR6" s="227"/>
      <c r="YS6" s="227"/>
      <c r="YT6" s="227"/>
      <c r="YU6" s="227"/>
      <c r="YV6" s="227"/>
      <c r="YW6" s="227"/>
      <c r="YX6" s="227"/>
      <c r="YY6" s="227"/>
      <c r="YZ6" s="227"/>
      <c r="ZA6" s="227"/>
      <c r="ZB6" s="227"/>
      <c r="ZC6" s="227"/>
      <c r="ZD6" s="227"/>
      <c r="ZE6" s="227"/>
      <c r="ZF6" s="227"/>
      <c r="ZG6" s="227"/>
      <c r="ZH6" s="227"/>
      <c r="ZI6" s="227"/>
      <c r="ZJ6" s="227"/>
      <c r="ZK6" s="227"/>
      <c r="ZL6" s="227"/>
      <c r="ZM6" s="227"/>
      <c r="ZN6" s="227"/>
      <c r="ZO6" s="227"/>
      <c r="ZP6" s="227"/>
      <c r="ZQ6" s="227"/>
      <c r="ZR6" s="227"/>
      <c r="ZS6" s="227"/>
      <c r="ZT6" s="227"/>
      <c r="ZU6" s="227"/>
      <c r="ZV6" s="227"/>
      <c r="ZW6" s="227"/>
      <c r="ZX6" s="227"/>
      <c r="ZY6" s="227"/>
      <c r="ZZ6" s="227"/>
      <c r="AAA6" s="227"/>
      <c r="AAB6" s="227"/>
      <c r="AAC6" s="227"/>
      <c r="AAD6" s="227"/>
      <c r="AAE6" s="227"/>
      <c r="AAF6" s="227"/>
      <c r="AAG6" s="227"/>
      <c r="AAH6" s="227"/>
      <c r="AAI6" s="227"/>
      <c r="AAJ6" s="227"/>
      <c r="AAK6" s="227"/>
      <c r="AAL6" s="227"/>
      <c r="AAM6" s="227"/>
      <c r="AAN6" s="227"/>
      <c r="AAO6" s="227"/>
      <c r="AAP6" s="227"/>
      <c r="AAQ6" s="227"/>
      <c r="AAR6" s="227"/>
      <c r="AAS6" s="227"/>
      <c r="AAT6" s="227"/>
      <c r="AAU6" s="227"/>
      <c r="AAV6" s="227"/>
      <c r="AAW6" s="227"/>
      <c r="AAX6" s="227"/>
      <c r="AAY6" s="227"/>
      <c r="AAZ6" s="227"/>
      <c r="ABA6" s="227"/>
      <c r="ABB6" s="227"/>
      <c r="ABC6" s="227"/>
      <c r="ABD6" s="227"/>
      <c r="ABE6" s="227"/>
      <c r="ABF6" s="227"/>
      <c r="ABG6" s="227"/>
      <c r="ABH6" s="227"/>
      <c r="ABI6" s="227"/>
      <c r="ABJ6" s="227"/>
      <c r="ABK6" s="227"/>
      <c r="ABL6" s="227"/>
      <c r="ABM6" s="227"/>
      <c r="ABN6" s="227"/>
      <c r="ABO6" s="227"/>
      <c r="ABP6" s="227"/>
      <c r="ABQ6" s="227"/>
      <c r="ABR6" s="227"/>
      <c r="ABS6" s="227"/>
      <c r="ABT6" s="227"/>
      <c r="ABU6" s="227"/>
      <c r="ABV6" s="227"/>
      <c r="ABW6" s="227"/>
      <c r="ABX6" s="227"/>
      <c r="ABY6" s="227"/>
      <c r="ABZ6" s="227"/>
      <c r="ACA6" s="227"/>
      <c r="ACB6" s="227"/>
      <c r="ACC6" s="227"/>
      <c r="ACD6" s="227"/>
      <c r="ACE6" s="227"/>
      <c r="ACF6" s="227"/>
      <c r="ACG6" s="227"/>
      <c r="ACH6" s="227"/>
      <c r="ACI6" s="227"/>
      <c r="ACJ6" s="227"/>
      <c r="ACK6" s="227"/>
      <c r="ACL6" s="227"/>
      <c r="ACM6" s="227"/>
      <c r="ACN6" s="227"/>
      <c r="ACO6" s="227"/>
      <c r="ACP6" s="227"/>
      <c r="ACQ6" s="227"/>
      <c r="ACR6" s="227"/>
      <c r="ACS6" s="227"/>
      <c r="ACT6" s="227"/>
      <c r="ACU6" s="227"/>
      <c r="ACV6" s="227"/>
      <c r="ACW6" s="227"/>
      <c r="ACX6" s="227"/>
      <c r="ACY6" s="227"/>
      <c r="ACZ6" s="227"/>
      <c r="ADA6" s="227"/>
      <c r="ADB6" s="227"/>
      <c r="ADC6" s="227"/>
      <c r="ADD6" s="227"/>
      <c r="ADE6" s="227"/>
      <c r="ADF6" s="227"/>
      <c r="ADG6" s="227"/>
      <c r="ADH6" s="227"/>
      <c r="ADI6" s="227"/>
      <c r="ADJ6" s="227"/>
      <c r="ADK6" s="227"/>
      <c r="ADL6" s="227"/>
      <c r="ADM6" s="227"/>
      <c r="ADN6" s="227"/>
      <c r="ADO6" s="227"/>
      <c r="ADP6" s="227"/>
      <c r="ADQ6" s="227"/>
      <c r="ADR6" s="227"/>
      <c r="ADS6" s="227"/>
      <c r="ADT6" s="227"/>
      <c r="ADU6" s="227"/>
      <c r="ADV6" s="227"/>
      <c r="ADW6" s="227"/>
      <c r="ADX6" s="227"/>
      <c r="ADY6" s="227"/>
      <c r="ADZ6" s="227"/>
      <c r="AEA6" s="227"/>
      <c r="AEB6" s="227"/>
      <c r="AEC6" s="227"/>
      <c r="AED6" s="227"/>
      <c r="AEE6" s="227"/>
      <c r="AEF6" s="227"/>
      <c r="AEG6" s="227"/>
      <c r="AEH6" s="227"/>
      <c r="AEI6" s="227"/>
      <c r="AEJ6" s="227"/>
      <c r="AEK6" s="227"/>
      <c r="AEL6" s="227"/>
      <c r="AEM6" s="227"/>
      <c r="AEN6" s="227"/>
      <c r="AEO6" s="227"/>
      <c r="AEP6" s="227"/>
      <c r="AEQ6" s="227"/>
      <c r="AER6" s="227"/>
      <c r="AES6" s="227"/>
      <c r="AET6" s="227"/>
      <c r="AEU6" s="227"/>
      <c r="AEV6" s="227"/>
      <c r="AEW6" s="227"/>
      <c r="AEX6" s="227"/>
      <c r="AEY6" s="227"/>
      <c r="AEZ6" s="227"/>
      <c r="AFA6" s="227"/>
      <c r="AFB6" s="227"/>
      <c r="AFC6" s="227"/>
      <c r="AFD6" s="227"/>
      <c r="AFE6" s="227"/>
      <c r="AFF6" s="227"/>
      <c r="AFG6" s="227"/>
      <c r="AFH6" s="227"/>
      <c r="AFI6" s="227"/>
      <c r="AFJ6" s="227"/>
      <c r="AFK6" s="227"/>
      <c r="AFL6" s="227"/>
      <c r="AFM6" s="227"/>
      <c r="AFN6" s="227"/>
      <c r="AFO6" s="227"/>
      <c r="AFP6" s="227"/>
      <c r="AFQ6" s="227"/>
      <c r="AFR6" s="227"/>
      <c r="AFS6" s="227"/>
      <c r="AFT6" s="227"/>
      <c r="AFU6" s="227"/>
      <c r="AFV6" s="227"/>
      <c r="AFW6" s="227"/>
      <c r="AFX6" s="227"/>
      <c r="AFY6" s="227"/>
      <c r="AFZ6" s="227"/>
      <c r="AGA6" s="227"/>
      <c r="AGB6" s="227"/>
      <c r="AGC6" s="227"/>
      <c r="AGD6" s="227"/>
      <c r="AGE6" s="227"/>
      <c r="AGF6" s="227"/>
      <c r="AGG6" s="227"/>
      <c r="AGH6" s="227"/>
      <c r="AGI6" s="227"/>
      <c r="AGJ6" s="227"/>
      <c r="AGK6" s="227"/>
      <c r="AGL6" s="227"/>
      <c r="AGM6" s="227"/>
      <c r="AGN6" s="227"/>
      <c r="AGO6" s="227"/>
      <c r="AGP6" s="227"/>
      <c r="AGQ6" s="227"/>
      <c r="AGR6" s="227"/>
      <c r="AGS6" s="227"/>
      <c r="AGT6" s="227"/>
      <c r="AGU6" s="227"/>
      <c r="AGV6" s="227"/>
      <c r="AGW6" s="227"/>
      <c r="AGX6" s="227"/>
      <c r="AGY6" s="227"/>
      <c r="AGZ6" s="227"/>
      <c r="AHA6" s="227"/>
      <c r="AHB6" s="227"/>
      <c r="AHC6" s="227"/>
      <c r="AHD6" s="227"/>
      <c r="AHE6" s="227"/>
      <c r="AHF6" s="227"/>
      <c r="AHG6" s="227"/>
      <c r="AHH6" s="227"/>
      <c r="AHI6" s="227"/>
      <c r="AHJ6" s="227"/>
      <c r="AHK6" s="227"/>
      <c r="AHL6" s="227"/>
      <c r="AHM6" s="227"/>
      <c r="AHN6" s="227"/>
      <c r="AHO6" s="227"/>
      <c r="AHP6" s="227"/>
      <c r="AHQ6" s="227"/>
      <c r="AHR6" s="227"/>
      <c r="AHS6" s="227"/>
      <c r="AHT6" s="227"/>
      <c r="AHU6" s="227"/>
      <c r="AHV6" s="227"/>
      <c r="AHW6" s="227"/>
      <c r="AHX6" s="227"/>
      <c r="AHY6" s="227"/>
      <c r="AHZ6" s="227"/>
      <c r="AIA6" s="227"/>
      <c r="AIB6" s="227"/>
      <c r="AIC6" s="227"/>
      <c r="AID6" s="227"/>
      <c r="AIE6" s="227"/>
      <c r="AIF6" s="227"/>
      <c r="AIG6" s="227"/>
      <c r="AIH6" s="227"/>
      <c r="AII6" s="227"/>
      <c r="AIJ6" s="227"/>
      <c r="AIK6" s="227"/>
      <c r="AIL6" s="227"/>
      <c r="AIM6" s="227"/>
      <c r="AIN6" s="227"/>
      <c r="AIO6" s="227"/>
      <c r="AIP6" s="227"/>
      <c r="AIQ6" s="227"/>
      <c r="AIR6" s="227"/>
      <c r="AIS6" s="227"/>
      <c r="AIT6" s="227"/>
      <c r="AIU6" s="227"/>
      <c r="AIV6" s="227"/>
      <c r="AIW6" s="227"/>
      <c r="AIX6" s="227"/>
      <c r="AIY6" s="227"/>
      <c r="AIZ6" s="227"/>
      <c r="AJA6" s="227"/>
      <c r="AJB6" s="227"/>
      <c r="AJC6" s="227"/>
      <c r="AJD6" s="227"/>
      <c r="AJE6" s="227"/>
      <c r="AJF6" s="227"/>
      <c r="AJG6" s="227"/>
      <c r="AJH6" s="227"/>
      <c r="AJI6" s="227"/>
      <c r="AJJ6" s="227"/>
      <c r="AJK6" s="227"/>
      <c r="AJL6" s="227"/>
      <c r="AJM6" s="227"/>
      <c r="AJN6" s="227"/>
      <c r="AJO6" s="227"/>
      <c r="AJP6" s="227"/>
      <c r="AJQ6" s="227"/>
      <c r="AJR6" s="227"/>
      <c r="AJS6" s="227"/>
      <c r="AJT6" s="227"/>
      <c r="AJU6" s="227"/>
      <c r="AJV6" s="227"/>
      <c r="AJW6" s="227"/>
      <c r="AJX6" s="227"/>
      <c r="AJY6" s="227"/>
      <c r="AJZ6" s="227"/>
      <c r="AKA6" s="227"/>
      <c r="AKB6" s="227"/>
      <c r="AKC6" s="227"/>
      <c r="AKD6" s="227"/>
      <c r="AKE6" s="227"/>
      <c r="AKF6" s="227"/>
      <c r="AKG6" s="227"/>
      <c r="AKH6" s="227"/>
      <c r="AKI6" s="227"/>
      <c r="AKJ6" s="227"/>
      <c r="AKK6" s="227"/>
      <c r="AKL6" s="227"/>
      <c r="AKM6" s="227"/>
      <c r="AKN6" s="227"/>
      <c r="AKO6" s="227"/>
      <c r="AKP6" s="227"/>
      <c r="AKQ6" s="227"/>
      <c r="AKR6" s="227"/>
      <c r="AKS6" s="227"/>
      <c r="AKT6" s="227"/>
      <c r="AKU6" s="227"/>
      <c r="AKV6" s="227"/>
      <c r="AKW6" s="227"/>
      <c r="AKX6" s="227"/>
      <c r="AKY6" s="227"/>
      <c r="AKZ6" s="227"/>
      <c r="ALA6" s="227"/>
      <c r="ALB6" s="227"/>
      <c r="ALC6" s="227"/>
      <c r="ALD6" s="227"/>
      <c r="ALE6" s="227"/>
      <c r="ALF6" s="227"/>
      <c r="ALG6" s="227"/>
      <c r="ALH6" s="227"/>
      <c r="ALI6" s="227"/>
      <c r="ALJ6" s="227"/>
      <c r="ALK6" s="227"/>
      <c r="ALL6" s="227"/>
      <c r="ALM6" s="227"/>
      <c r="ALN6" s="227"/>
      <c r="ALO6" s="227"/>
      <c r="ALP6" s="227"/>
      <c r="ALQ6" s="227"/>
      <c r="ALR6" s="227"/>
      <c r="ALS6" s="227"/>
      <c r="ALT6" s="227"/>
      <c r="ALU6" s="227"/>
      <c r="ALV6" s="227"/>
      <c r="ALW6" s="227"/>
      <c r="ALX6" s="227"/>
      <c r="ALY6" s="227"/>
      <c r="ALZ6" s="227"/>
      <c r="AMA6" s="227"/>
      <c r="AMB6" s="227"/>
      <c r="AMC6" s="227"/>
      <c r="AMD6" s="227"/>
      <c r="AME6" s="227"/>
      <c r="AMF6" s="227"/>
      <c r="AMG6" s="227"/>
      <c r="AMH6" s="227"/>
      <c r="AMI6" s="227"/>
      <c r="AMJ6" s="227"/>
      <c r="AMK6" s="227"/>
      <c r="AML6" s="227"/>
      <c r="AMM6" s="227"/>
      <c r="AMN6" s="227"/>
      <c r="AMO6" s="227"/>
      <c r="AMP6" s="227"/>
      <c r="AMQ6" s="227"/>
      <c r="AMR6" s="227"/>
      <c r="AMS6" s="227"/>
      <c r="AMT6" s="227"/>
      <c r="AMU6" s="227"/>
      <c r="AMV6" s="227"/>
      <c r="AMW6" s="227"/>
      <c r="AMX6" s="227"/>
      <c r="AMY6" s="227"/>
      <c r="AMZ6" s="227"/>
    </row>
    <row r="7" spans="1:1041" ht="38.25" customHeight="1" x14ac:dyDescent="0.25">
      <c r="A7" s="122" t="s">
        <v>13</v>
      </c>
      <c r="B7" s="123" t="s">
        <v>239</v>
      </c>
      <c r="C7" s="58" t="s">
        <v>131</v>
      </c>
      <c r="D7" s="357" t="s">
        <v>128</v>
      </c>
      <c r="E7" s="65">
        <v>1447</v>
      </c>
      <c r="F7" s="66">
        <v>253</v>
      </c>
      <c r="G7" s="66">
        <f>SUM(E7:F7)</f>
        <v>1700</v>
      </c>
      <c r="H7" s="66"/>
      <c r="I7" s="67">
        <v>34</v>
      </c>
      <c r="J7" s="361"/>
      <c r="K7" s="218"/>
      <c r="L7" s="218">
        <v>2</v>
      </c>
      <c r="M7" s="230">
        <v>24.08</v>
      </c>
      <c r="N7" s="218"/>
      <c r="O7" s="218"/>
      <c r="P7" s="218"/>
      <c r="Q7" s="218"/>
      <c r="R7" s="218"/>
      <c r="S7" s="218"/>
      <c r="T7" s="219"/>
      <c r="U7" s="188">
        <f>J7+L7+N7+P7+R7</f>
        <v>2</v>
      </c>
      <c r="V7" s="235">
        <f>K7+M7+O7+Q7+S7</f>
        <v>24.08</v>
      </c>
      <c r="W7" s="26" t="s">
        <v>212</v>
      </c>
      <c r="X7" s="26">
        <v>37</v>
      </c>
      <c r="Y7" s="26">
        <v>1</v>
      </c>
      <c r="Z7" s="26" t="s">
        <v>211</v>
      </c>
      <c r="AA7" s="26">
        <v>2</v>
      </c>
      <c r="AB7" s="223">
        <v>1</v>
      </c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</row>
    <row r="8" spans="1:1041" s="156" customFormat="1" ht="51" customHeight="1" x14ac:dyDescent="0.25">
      <c r="A8" s="115" t="s">
        <v>13</v>
      </c>
      <c r="B8" s="114" t="s">
        <v>240</v>
      </c>
      <c r="C8" s="28" t="s">
        <v>140</v>
      </c>
      <c r="D8" s="358" t="s">
        <v>137</v>
      </c>
      <c r="E8" s="68">
        <v>1625</v>
      </c>
      <c r="F8" s="29">
        <v>654</v>
      </c>
      <c r="G8" s="29">
        <f t="shared" ref="G8:G22" si="0">SUM(E8:F8)</f>
        <v>2279</v>
      </c>
      <c r="H8" s="29">
        <v>184</v>
      </c>
      <c r="I8" s="69">
        <v>84</v>
      </c>
      <c r="J8" s="362"/>
      <c r="K8" s="183"/>
      <c r="L8" s="183">
        <v>3</v>
      </c>
      <c r="M8" s="231">
        <v>42.28</v>
      </c>
      <c r="N8" s="183"/>
      <c r="O8" s="183"/>
      <c r="P8" s="183"/>
      <c r="Q8" s="183"/>
      <c r="R8" s="183"/>
      <c r="S8" s="183"/>
      <c r="T8" s="184"/>
      <c r="U8" s="185">
        <f>J8+L8+N8+P8+R8</f>
        <v>3</v>
      </c>
      <c r="V8" s="236">
        <f>K8+M8+O8+Q8+S8</f>
        <v>42.28</v>
      </c>
      <c r="W8" s="33" t="s">
        <v>212</v>
      </c>
      <c r="X8" s="33">
        <v>82</v>
      </c>
      <c r="Y8" s="33">
        <v>1</v>
      </c>
      <c r="Z8" s="33" t="s">
        <v>211</v>
      </c>
      <c r="AA8" s="33">
        <v>4</v>
      </c>
      <c r="AB8" s="224">
        <v>1</v>
      </c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</row>
    <row r="9" spans="1:1041" ht="51" customHeight="1" x14ac:dyDescent="0.25">
      <c r="A9" s="117" t="s">
        <v>241</v>
      </c>
      <c r="B9" s="116" t="s">
        <v>242</v>
      </c>
      <c r="C9" s="27" t="s">
        <v>136</v>
      </c>
      <c r="D9" s="359" t="s">
        <v>137</v>
      </c>
      <c r="E9" s="70">
        <v>223</v>
      </c>
      <c r="F9" s="22">
        <v>10</v>
      </c>
      <c r="G9" s="22">
        <f t="shared" si="0"/>
        <v>233</v>
      </c>
      <c r="H9" s="22"/>
      <c r="I9" s="71">
        <v>4</v>
      </c>
      <c r="J9" s="363"/>
      <c r="K9" s="187"/>
      <c r="L9" s="187">
        <v>1</v>
      </c>
      <c r="M9" s="232">
        <v>5.04</v>
      </c>
      <c r="N9" s="187"/>
      <c r="O9" s="187"/>
      <c r="P9" s="187"/>
      <c r="Q9" s="187"/>
      <c r="R9" s="187"/>
      <c r="S9" s="187"/>
      <c r="T9" s="187"/>
      <c r="U9" s="188">
        <f t="shared" ref="U9:V22" si="1">J9+L9+N9+P9+R9</f>
        <v>1</v>
      </c>
      <c r="V9" s="235">
        <f t="shared" si="1"/>
        <v>5.04</v>
      </c>
      <c r="W9" s="26" t="s">
        <v>212</v>
      </c>
      <c r="X9" s="26">
        <v>6</v>
      </c>
      <c r="Y9" s="26">
        <v>1</v>
      </c>
      <c r="Z9" s="26" t="s">
        <v>211</v>
      </c>
      <c r="AA9" s="26">
        <v>1</v>
      </c>
      <c r="AB9" s="223">
        <v>1</v>
      </c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  <c r="EM9" s="221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1"/>
      <c r="FV9" s="221"/>
      <c r="FW9" s="221"/>
      <c r="FX9" s="221"/>
      <c r="FY9" s="221"/>
      <c r="FZ9" s="221"/>
      <c r="GA9" s="221"/>
      <c r="GB9" s="221"/>
      <c r="GC9" s="221"/>
      <c r="GD9" s="221"/>
      <c r="GE9" s="221"/>
      <c r="GF9" s="221"/>
      <c r="GG9" s="221"/>
      <c r="GH9" s="221"/>
      <c r="GI9" s="221"/>
      <c r="GJ9" s="221"/>
      <c r="GK9" s="221"/>
      <c r="GL9" s="221"/>
      <c r="GM9" s="221"/>
      <c r="GN9" s="221"/>
      <c r="GO9" s="221"/>
      <c r="GP9" s="221"/>
      <c r="GQ9" s="221"/>
      <c r="GR9" s="221"/>
      <c r="GS9" s="221"/>
      <c r="GT9" s="221"/>
      <c r="GU9" s="221"/>
      <c r="GV9" s="221"/>
      <c r="GW9" s="221"/>
      <c r="GX9" s="221"/>
      <c r="GY9" s="221"/>
      <c r="GZ9" s="221"/>
      <c r="HA9" s="221"/>
      <c r="HB9" s="221"/>
      <c r="HC9" s="221"/>
      <c r="HD9" s="221"/>
      <c r="HE9" s="221"/>
      <c r="HF9" s="221"/>
      <c r="HG9" s="221"/>
      <c r="HH9" s="221"/>
      <c r="HI9" s="221"/>
      <c r="HJ9" s="221"/>
      <c r="HK9" s="221"/>
      <c r="HL9" s="221"/>
      <c r="HM9" s="221"/>
      <c r="HN9" s="221"/>
      <c r="HO9" s="221"/>
      <c r="HP9" s="221"/>
      <c r="HQ9" s="221"/>
      <c r="HR9" s="221"/>
      <c r="HS9" s="221"/>
      <c r="HT9" s="221"/>
      <c r="HU9" s="221"/>
      <c r="HV9" s="221"/>
      <c r="HW9" s="221"/>
      <c r="HX9" s="221"/>
      <c r="HY9" s="221"/>
      <c r="HZ9" s="221"/>
      <c r="IA9" s="221"/>
      <c r="IB9" s="221"/>
      <c r="IC9" s="221"/>
      <c r="ID9" s="221"/>
      <c r="IE9" s="221"/>
      <c r="IF9" s="221"/>
      <c r="IG9" s="221"/>
      <c r="IH9" s="221"/>
      <c r="II9" s="221"/>
      <c r="IJ9" s="221"/>
      <c r="IK9" s="221"/>
      <c r="IL9" s="221"/>
      <c r="IM9" s="221"/>
      <c r="IN9" s="221"/>
      <c r="IO9" s="221"/>
      <c r="IP9" s="221"/>
      <c r="IQ9" s="221"/>
      <c r="IR9" s="221"/>
      <c r="IS9" s="221"/>
      <c r="IT9" s="221"/>
      <c r="IU9" s="221"/>
      <c r="IV9" s="221"/>
      <c r="IW9" s="221"/>
      <c r="IX9" s="221"/>
      <c r="IY9" s="221"/>
      <c r="IZ9" s="221"/>
      <c r="JA9" s="221"/>
      <c r="JB9" s="221"/>
      <c r="JC9" s="221"/>
      <c r="JD9" s="221"/>
      <c r="JE9" s="221"/>
      <c r="JF9" s="221"/>
      <c r="JG9" s="221"/>
      <c r="JH9" s="221"/>
      <c r="JI9" s="221"/>
      <c r="JJ9" s="221"/>
      <c r="JK9" s="221"/>
      <c r="JL9" s="221"/>
      <c r="JM9" s="221"/>
      <c r="JN9" s="221"/>
      <c r="JO9" s="221"/>
      <c r="JP9" s="221"/>
      <c r="JQ9" s="221"/>
      <c r="JR9" s="221"/>
      <c r="JS9" s="221"/>
      <c r="JT9" s="221"/>
      <c r="JU9" s="221"/>
      <c r="JV9" s="221"/>
      <c r="JW9" s="221"/>
      <c r="JX9" s="221"/>
      <c r="JY9" s="221"/>
      <c r="JZ9" s="221"/>
      <c r="KA9" s="221"/>
      <c r="KB9" s="221"/>
      <c r="KC9" s="221"/>
      <c r="KD9" s="221"/>
      <c r="KE9" s="221"/>
      <c r="KF9" s="221"/>
      <c r="KG9" s="221"/>
      <c r="KH9" s="221"/>
      <c r="KI9" s="221"/>
      <c r="KJ9" s="221"/>
      <c r="KK9" s="221"/>
      <c r="KL9" s="221"/>
      <c r="KM9" s="221"/>
      <c r="KN9" s="221"/>
      <c r="KO9" s="221"/>
      <c r="KP9" s="221"/>
      <c r="KQ9" s="221"/>
      <c r="KR9" s="221"/>
      <c r="KS9" s="221"/>
      <c r="KT9" s="221"/>
      <c r="KU9" s="221"/>
      <c r="KV9" s="221"/>
      <c r="KW9" s="221"/>
      <c r="KX9" s="221"/>
      <c r="KY9" s="221"/>
      <c r="KZ9" s="221"/>
      <c r="LA9" s="221"/>
      <c r="LB9" s="221"/>
      <c r="LC9" s="221"/>
      <c r="LD9" s="221"/>
      <c r="LE9" s="221"/>
      <c r="LF9" s="221"/>
      <c r="LG9" s="221"/>
      <c r="LH9" s="221"/>
      <c r="LI9" s="221"/>
      <c r="LJ9" s="221"/>
      <c r="LK9" s="221"/>
      <c r="LL9" s="221"/>
      <c r="LM9" s="221"/>
      <c r="LN9" s="221"/>
      <c r="LO9" s="221"/>
      <c r="LP9" s="221"/>
      <c r="LQ9" s="221"/>
      <c r="LR9" s="221"/>
      <c r="LS9" s="221"/>
      <c r="LT9" s="221"/>
      <c r="LU9" s="221"/>
      <c r="LV9" s="221"/>
      <c r="LW9" s="221"/>
      <c r="LX9" s="221"/>
      <c r="LY9" s="221"/>
      <c r="LZ9" s="221"/>
      <c r="MA9" s="221"/>
      <c r="MB9" s="221"/>
      <c r="MC9" s="221"/>
      <c r="MD9" s="221"/>
      <c r="ME9" s="221"/>
      <c r="MF9" s="221"/>
      <c r="MG9" s="221"/>
      <c r="MH9" s="221"/>
      <c r="MI9" s="221"/>
      <c r="MJ9" s="221"/>
      <c r="MK9" s="221"/>
      <c r="ML9" s="221"/>
      <c r="MM9" s="221"/>
      <c r="MN9" s="221"/>
      <c r="MO9" s="221"/>
      <c r="MP9" s="221"/>
      <c r="MQ9" s="221"/>
      <c r="MR9" s="221"/>
      <c r="MS9" s="221"/>
      <c r="MT9" s="221"/>
      <c r="MU9" s="221"/>
      <c r="MV9" s="221"/>
      <c r="MW9" s="221"/>
      <c r="MX9" s="221"/>
      <c r="MY9" s="221"/>
      <c r="MZ9" s="221"/>
      <c r="NA9" s="221"/>
      <c r="NB9" s="221"/>
      <c r="NC9" s="221"/>
      <c r="ND9" s="221"/>
      <c r="NE9" s="221"/>
      <c r="NF9" s="221"/>
      <c r="NG9" s="221"/>
      <c r="NH9" s="221"/>
      <c r="NI9" s="221"/>
      <c r="NJ9" s="221"/>
      <c r="NK9" s="221"/>
      <c r="NL9" s="221"/>
      <c r="NM9" s="221"/>
      <c r="NN9" s="221"/>
      <c r="NO9" s="221"/>
      <c r="NP9" s="221"/>
      <c r="NQ9" s="221"/>
      <c r="NR9" s="221"/>
      <c r="NS9" s="221"/>
      <c r="NT9" s="221"/>
      <c r="NU9" s="221"/>
      <c r="NV9" s="221"/>
      <c r="NW9" s="221"/>
      <c r="NX9" s="221"/>
      <c r="NY9" s="221"/>
      <c r="NZ9" s="221"/>
      <c r="OA9" s="221"/>
      <c r="OB9" s="221"/>
      <c r="OC9" s="221"/>
      <c r="OD9" s="221"/>
      <c r="OE9" s="221"/>
      <c r="OF9" s="221"/>
      <c r="OG9" s="221"/>
      <c r="OH9" s="221"/>
      <c r="OI9" s="221"/>
      <c r="OJ9" s="221"/>
      <c r="OK9" s="221"/>
      <c r="OL9" s="221"/>
      <c r="OM9" s="221"/>
      <c r="ON9" s="221"/>
      <c r="OO9" s="221"/>
      <c r="OP9" s="221"/>
      <c r="OQ9" s="221"/>
      <c r="OR9" s="221"/>
      <c r="OS9" s="221"/>
      <c r="OT9" s="221"/>
      <c r="OU9" s="221"/>
      <c r="OV9" s="221"/>
      <c r="OW9" s="221"/>
      <c r="OX9" s="221"/>
      <c r="OY9" s="221"/>
      <c r="OZ9" s="221"/>
      <c r="PA9" s="221"/>
      <c r="PB9" s="221"/>
      <c r="PC9" s="221"/>
      <c r="PD9" s="221"/>
      <c r="PE9" s="221"/>
      <c r="PF9" s="221"/>
      <c r="PG9" s="221"/>
      <c r="PH9" s="221"/>
      <c r="PI9" s="221"/>
      <c r="PJ9" s="221"/>
      <c r="PK9" s="221"/>
      <c r="PL9" s="221"/>
      <c r="PM9" s="221"/>
      <c r="PN9" s="221"/>
      <c r="PO9" s="221"/>
      <c r="PP9" s="221"/>
      <c r="PQ9" s="221"/>
      <c r="PR9" s="221"/>
      <c r="PS9" s="221"/>
      <c r="PT9" s="221"/>
      <c r="PU9" s="221"/>
      <c r="PV9" s="221"/>
      <c r="PW9" s="221"/>
      <c r="PX9" s="221"/>
      <c r="PY9" s="221"/>
      <c r="PZ9" s="221"/>
      <c r="QA9" s="221"/>
      <c r="QB9" s="221"/>
      <c r="QC9" s="221"/>
      <c r="QD9" s="221"/>
      <c r="QE9" s="221"/>
      <c r="QF9" s="221"/>
      <c r="QG9" s="221"/>
      <c r="QH9" s="221"/>
      <c r="QI9" s="221"/>
      <c r="QJ9" s="221"/>
      <c r="QK9" s="221"/>
      <c r="QL9" s="221"/>
      <c r="QM9" s="221"/>
      <c r="QN9" s="221"/>
      <c r="QO9" s="221"/>
      <c r="QP9" s="221"/>
      <c r="QQ9" s="221"/>
      <c r="QR9" s="221"/>
      <c r="QS9" s="221"/>
      <c r="QT9" s="221"/>
      <c r="QU9" s="221"/>
      <c r="QV9" s="221"/>
      <c r="QW9" s="221"/>
      <c r="QX9" s="221"/>
      <c r="QY9" s="221"/>
      <c r="QZ9" s="221"/>
      <c r="RA9" s="221"/>
      <c r="RB9" s="221"/>
      <c r="RC9" s="221"/>
      <c r="RD9" s="221"/>
      <c r="RE9" s="221"/>
      <c r="RF9" s="221"/>
      <c r="RG9" s="221"/>
      <c r="RH9" s="221"/>
      <c r="RI9" s="221"/>
      <c r="RJ9" s="221"/>
      <c r="RK9" s="221"/>
      <c r="RL9" s="221"/>
      <c r="RM9" s="221"/>
      <c r="RN9" s="221"/>
      <c r="RO9" s="221"/>
      <c r="RP9" s="221"/>
      <c r="RQ9" s="221"/>
      <c r="RR9" s="221"/>
      <c r="RS9" s="221"/>
      <c r="RT9" s="221"/>
      <c r="RU9" s="221"/>
      <c r="RV9" s="221"/>
      <c r="RW9" s="221"/>
      <c r="RX9" s="221"/>
      <c r="RY9" s="221"/>
      <c r="RZ9" s="221"/>
      <c r="SA9" s="221"/>
      <c r="SB9" s="221"/>
      <c r="SC9" s="221"/>
      <c r="SD9" s="221"/>
      <c r="SE9" s="221"/>
      <c r="SF9" s="221"/>
      <c r="SG9" s="221"/>
      <c r="SH9" s="221"/>
      <c r="SI9" s="221"/>
      <c r="SJ9" s="221"/>
      <c r="SK9" s="221"/>
      <c r="SL9" s="221"/>
      <c r="SM9" s="221"/>
      <c r="SN9" s="221"/>
      <c r="SO9" s="221"/>
      <c r="SP9" s="221"/>
      <c r="SQ9" s="221"/>
      <c r="SR9" s="221"/>
      <c r="SS9" s="221"/>
      <c r="ST9" s="221"/>
      <c r="SU9" s="221"/>
      <c r="SV9" s="221"/>
      <c r="SW9" s="221"/>
      <c r="SX9" s="221"/>
      <c r="SY9" s="221"/>
      <c r="SZ9" s="221"/>
      <c r="TA9" s="221"/>
      <c r="TB9" s="221"/>
      <c r="TC9" s="221"/>
      <c r="TD9" s="221"/>
      <c r="TE9" s="221"/>
      <c r="TF9" s="221"/>
      <c r="TG9" s="221"/>
      <c r="TH9" s="221"/>
      <c r="TI9" s="221"/>
      <c r="TJ9" s="221"/>
      <c r="TK9" s="221"/>
      <c r="TL9" s="221"/>
      <c r="TM9" s="221"/>
      <c r="TN9" s="221"/>
      <c r="TO9" s="221"/>
      <c r="TP9" s="221"/>
      <c r="TQ9" s="221"/>
      <c r="TR9" s="221"/>
      <c r="TS9" s="221"/>
      <c r="TT9" s="221"/>
      <c r="TU9" s="221"/>
      <c r="TV9" s="221"/>
      <c r="TW9" s="221"/>
      <c r="TX9" s="221"/>
      <c r="TY9" s="221"/>
      <c r="TZ9" s="221"/>
      <c r="UA9" s="221"/>
      <c r="UB9" s="221"/>
      <c r="UC9" s="221"/>
      <c r="UD9" s="221"/>
      <c r="UE9" s="221"/>
      <c r="UF9" s="221"/>
      <c r="UG9" s="221"/>
      <c r="UH9" s="221"/>
      <c r="UI9" s="221"/>
      <c r="UJ9" s="221"/>
      <c r="UK9" s="221"/>
      <c r="UL9" s="221"/>
      <c r="UM9" s="221"/>
      <c r="UN9" s="221"/>
      <c r="UO9" s="221"/>
      <c r="UP9" s="221"/>
      <c r="UQ9" s="221"/>
      <c r="UR9" s="221"/>
      <c r="US9" s="221"/>
      <c r="UT9" s="221"/>
      <c r="UU9" s="221"/>
      <c r="UV9" s="221"/>
      <c r="UW9" s="221"/>
      <c r="UX9" s="221"/>
      <c r="UY9" s="221"/>
      <c r="UZ9" s="221"/>
      <c r="VA9" s="221"/>
      <c r="VB9" s="221"/>
      <c r="VC9" s="221"/>
      <c r="VD9" s="221"/>
      <c r="VE9" s="221"/>
      <c r="VF9" s="221"/>
      <c r="VG9" s="221"/>
      <c r="VH9" s="221"/>
      <c r="VI9" s="221"/>
      <c r="VJ9" s="221"/>
      <c r="VK9" s="221"/>
      <c r="VL9" s="221"/>
      <c r="VM9" s="221"/>
      <c r="VN9" s="221"/>
      <c r="VO9" s="221"/>
      <c r="VP9" s="221"/>
      <c r="VQ9" s="221"/>
      <c r="VR9" s="221"/>
      <c r="VS9" s="221"/>
      <c r="VT9" s="221"/>
      <c r="VU9" s="221"/>
      <c r="VV9" s="221"/>
      <c r="VW9" s="221"/>
      <c r="VX9" s="221"/>
      <c r="VY9" s="221"/>
      <c r="VZ9" s="221"/>
      <c r="WA9" s="221"/>
      <c r="WB9" s="221"/>
      <c r="WC9" s="221"/>
      <c r="WD9" s="221"/>
      <c r="WE9" s="221"/>
      <c r="WF9" s="221"/>
      <c r="WG9" s="221"/>
      <c r="WH9" s="221"/>
      <c r="WI9" s="221"/>
      <c r="WJ9" s="221"/>
      <c r="WK9" s="221"/>
      <c r="WL9" s="221"/>
      <c r="WM9" s="221"/>
      <c r="WN9" s="221"/>
      <c r="WO9" s="221"/>
      <c r="WP9" s="221"/>
      <c r="WQ9" s="221"/>
      <c r="WR9" s="221"/>
      <c r="WS9" s="221"/>
      <c r="WT9" s="221"/>
      <c r="WU9" s="221"/>
      <c r="WV9" s="221"/>
      <c r="WW9" s="221"/>
      <c r="WX9" s="221"/>
      <c r="WY9" s="221"/>
      <c r="WZ9" s="221"/>
      <c r="XA9" s="221"/>
      <c r="XB9" s="221"/>
      <c r="XC9" s="221"/>
      <c r="XD9" s="221"/>
      <c r="XE9" s="221"/>
      <c r="XF9" s="221"/>
      <c r="XG9" s="221"/>
      <c r="XH9" s="221"/>
      <c r="XI9" s="221"/>
      <c r="XJ9" s="221"/>
      <c r="XK9" s="221"/>
      <c r="XL9" s="221"/>
      <c r="XM9" s="221"/>
      <c r="XN9" s="221"/>
      <c r="XO9" s="221"/>
      <c r="XP9" s="221"/>
      <c r="XQ9" s="221"/>
      <c r="XR9" s="221"/>
      <c r="XS9" s="221"/>
      <c r="XT9" s="221"/>
      <c r="XU9" s="221"/>
      <c r="XV9" s="221"/>
      <c r="XW9" s="221"/>
      <c r="XX9" s="221"/>
      <c r="XY9" s="221"/>
      <c r="XZ9" s="221"/>
      <c r="YA9" s="221"/>
      <c r="YB9" s="221"/>
      <c r="YC9" s="221"/>
      <c r="YD9" s="221"/>
      <c r="YE9" s="221"/>
      <c r="YF9" s="221"/>
      <c r="YG9" s="221"/>
      <c r="YH9" s="221"/>
      <c r="YI9" s="221"/>
      <c r="YJ9" s="221"/>
      <c r="YK9" s="221"/>
      <c r="YL9" s="221"/>
      <c r="YM9" s="221"/>
      <c r="YN9" s="221"/>
      <c r="YO9" s="221"/>
      <c r="YP9" s="221"/>
      <c r="YQ9" s="221"/>
      <c r="YR9" s="221"/>
      <c r="YS9" s="221"/>
      <c r="YT9" s="221"/>
      <c r="YU9" s="221"/>
      <c r="YV9" s="221"/>
      <c r="YW9" s="221"/>
      <c r="YX9" s="221"/>
      <c r="YY9" s="221"/>
      <c r="YZ9" s="221"/>
      <c r="ZA9" s="221"/>
      <c r="ZB9" s="221"/>
      <c r="ZC9" s="221"/>
      <c r="ZD9" s="221"/>
      <c r="ZE9" s="221"/>
      <c r="ZF9" s="221"/>
      <c r="ZG9" s="221"/>
      <c r="ZH9" s="221"/>
      <c r="ZI9" s="221"/>
      <c r="ZJ9" s="221"/>
      <c r="ZK9" s="221"/>
      <c r="ZL9" s="221"/>
      <c r="ZM9" s="221"/>
      <c r="ZN9" s="221"/>
      <c r="ZO9" s="221"/>
      <c r="ZP9" s="221"/>
      <c r="ZQ9" s="221"/>
      <c r="ZR9" s="221"/>
      <c r="ZS9" s="221"/>
      <c r="ZT9" s="221"/>
      <c r="ZU9" s="221"/>
      <c r="ZV9" s="221"/>
      <c r="ZW9" s="221"/>
      <c r="ZX9" s="221"/>
      <c r="ZY9" s="221"/>
      <c r="ZZ9" s="221"/>
      <c r="AAA9" s="221"/>
      <c r="AAB9" s="221"/>
      <c r="AAC9" s="221"/>
      <c r="AAD9" s="221"/>
      <c r="AAE9" s="221"/>
      <c r="AAF9" s="221"/>
      <c r="AAG9" s="221"/>
      <c r="AAH9" s="221"/>
      <c r="AAI9" s="221"/>
      <c r="AAJ9" s="221"/>
      <c r="AAK9" s="221"/>
      <c r="AAL9" s="221"/>
      <c r="AAM9" s="221"/>
      <c r="AAN9" s="221"/>
      <c r="AAO9" s="221"/>
      <c r="AAP9" s="221"/>
      <c r="AAQ9" s="221"/>
      <c r="AAR9" s="221"/>
      <c r="AAS9" s="221"/>
      <c r="AAT9" s="221"/>
      <c r="AAU9" s="221"/>
      <c r="AAV9" s="221"/>
      <c r="AAW9" s="221"/>
      <c r="AAX9" s="221"/>
      <c r="AAY9" s="221"/>
      <c r="AAZ9" s="221"/>
      <c r="ABA9" s="221"/>
      <c r="ABB9" s="221"/>
      <c r="ABC9" s="221"/>
      <c r="ABD9" s="221"/>
      <c r="ABE9" s="221"/>
      <c r="ABF9" s="221"/>
      <c r="ABG9" s="221"/>
      <c r="ABH9" s="221"/>
      <c r="ABI9" s="221"/>
      <c r="ABJ9" s="221"/>
      <c r="ABK9" s="221"/>
      <c r="ABL9" s="221"/>
      <c r="ABM9" s="221"/>
      <c r="ABN9" s="221"/>
      <c r="ABO9" s="221"/>
      <c r="ABP9" s="221"/>
      <c r="ABQ9" s="221"/>
      <c r="ABR9" s="221"/>
      <c r="ABS9" s="221"/>
      <c r="ABT9" s="221"/>
      <c r="ABU9" s="221"/>
      <c r="ABV9" s="221"/>
      <c r="ABW9" s="221"/>
      <c r="ABX9" s="221"/>
      <c r="ABY9" s="221"/>
      <c r="ABZ9" s="221"/>
      <c r="ACA9" s="221"/>
      <c r="ACB9" s="221"/>
      <c r="ACC9" s="221"/>
      <c r="ACD9" s="221"/>
      <c r="ACE9" s="221"/>
      <c r="ACF9" s="221"/>
      <c r="ACG9" s="221"/>
      <c r="ACH9" s="221"/>
      <c r="ACI9" s="221"/>
      <c r="ACJ9" s="221"/>
      <c r="ACK9" s="221"/>
      <c r="ACL9" s="221"/>
      <c r="ACM9" s="221"/>
      <c r="ACN9" s="221"/>
      <c r="ACO9" s="221"/>
      <c r="ACP9" s="221"/>
      <c r="ACQ9" s="221"/>
      <c r="ACR9" s="221"/>
      <c r="ACS9" s="221"/>
      <c r="ACT9" s="221"/>
      <c r="ACU9" s="221"/>
      <c r="ACV9" s="221"/>
      <c r="ACW9" s="221"/>
      <c r="ACX9" s="221"/>
      <c r="ACY9" s="221"/>
      <c r="ACZ9" s="221"/>
      <c r="ADA9" s="221"/>
      <c r="ADB9" s="221"/>
      <c r="ADC9" s="221"/>
      <c r="ADD9" s="221"/>
      <c r="ADE9" s="221"/>
      <c r="ADF9" s="221"/>
      <c r="ADG9" s="221"/>
      <c r="ADH9" s="221"/>
      <c r="ADI9" s="221"/>
      <c r="ADJ9" s="221"/>
      <c r="ADK9" s="221"/>
      <c r="ADL9" s="221"/>
      <c r="ADM9" s="221"/>
      <c r="ADN9" s="221"/>
      <c r="ADO9" s="221"/>
      <c r="ADP9" s="221"/>
      <c r="ADQ9" s="221"/>
      <c r="ADR9" s="221"/>
      <c r="ADS9" s="221"/>
      <c r="ADT9" s="221"/>
      <c r="ADU9" s="221"/>
      <c r="ADV9" s="221"/>
      <c r="ADW9" s="221"/>
      <c r="ADX9" s="221"/>
      <c r="ADY9" s="221"/>
      <c r="ADZ9" s="221"/>
      <c r="AEA9" s="221"/>
      <c r="AEB9" s="221"/>
      <c r="AEC9" s="221"/>
      <c r="AED9" s="221"/>
      <c r="AEE9" s="221"/>
      <c r="AEF9" s="221"/>
      <c r="AEG9" s="221"/>
      <c r="AEH9" s="221"/>
      <c r="AEI9" s="221"/>
      <c r="AEJ9" s="221"/>
      <c r="AEK9" s="221"/>
      <c r="AEL9" s="221"/>
      <c r="AEM9" s="221"/>
      <c r="AEN9" s="221"/>
      <c r="AEO9" s="221"/>
      <c r="AEP9" s="221"/>
      <c r="AEQ9" s="221"/>
      <c r="AER9" s="221"/>
      <c r="AES9" s="221"/>
      <c r="AET9" s="221"/>
      <c r="AEU9" s="221"/>
      <c r="AEV9" s="221"/>
      <c r="AEW9" s="221"/>
      <c r="AEX9" s="221"/>
      <c r="AEY9" s="221"/>
      <c r="AEZ9" s="221"/>
      <c r="AFA9" s="221"/>
      <c r="AFB9" s="221"/>
      <c r="AFC9" s="221"/>
      <c r="AFD9" s="221"/>
      <c r="AFE9" s="221"/>
      <c r="AFF9" s="221"/>
      <c r="AFG9" s="221"/>
      <c r="AFH9" s="221"/>
      <c r="AFI9" s="221"/>
      <c r="AFJ9" s="221"/>
      <c r="AFK9" s="221"/>
      <c r="AFL9" s="221"/>
      <c r="AFM9" s="221"/>
      <c r="AFN9" s="221"/>
      <c r="AFO9" s="221"/>
      <c r="AFP9" s="221"/>
      <c r="AFQ9" s="221"/>
      <c r="AFR9" s="221"/>
      <c r="AFS9" s="221"/>
      <c r="AFT9" s="221"/>
      <c r="AFU9" s="221"/>
      <c r="AFV9" s="221"/>
      <c r="AFW9" s="221"/>
      <c r="AFX9" s="221"/>
      <c r="AFY9" s="221"/>
      <c r="AFZ9" s="221"/>
      <c r="AGA9" s="221"/>
      <c r="AGB9" s="221"/>
      <c r="AGC9" s="221"/>
      <c r="AGD9" s="221"/>
      <c r="AGE9" s="221"/>
      <c r="AGF9" s="221"/>
      <c r="AGG9" s="221"/>
      <c r="AGH9" s="221"/>
      <c r="AGI9" s="221"/>
      <c r="AGJ9" s="221"/>
      <c r="AGK9" s="221"/>
      <c r="AGL9" s="221"/>
      <c r="AGM9" s="221"/>
      <c r="AGN9" s="221"/>
      <c r="AGO9" s="221"/>
      <c r="AGP9" s="221"/>
      <c r="AGQ9" s="221"/>
      <c r="AGR9" s="221"/>
      <c r="AGS9" s="221"/>
      <c r="AGT9" s="221"/>
      <c r="AGU9" s="221"/>
      <c r="AGV9" s="221"/>
      <c r="AGW9" s="221"/>
      <c r="AGX9" s="221"/>
      <c r="AGY9" s="221"/>
      <c r="AGZ9" s="221"/>
      <c r="AHA9" s="221"/>
      <c r="AHB9" s="221"/>
      <c r="AHC9" s="221"/>
      <c r="AHD9" s="221"/>
      <c r="AHE9" s="221"/>
      <c r="AHF9" s="221"/>
      <c r="AHG9" s="221"/>
      <c r="AHH9" s="221"/>
      <c r="AHI9" s="221"/>
      <c r="AHJ9" s="221"/>
      <c r="AHK9" s="221"/>
      <c r="AHL9" s="221"/>
      <c r="AHM9" s="221"/>
      <c r="AHN9" s="221"/>
      <c r="AHO9" s="221"/>
      <c r="AHP9" s="221"/>
      <c r="AHQ9" s="221"/>
      <c r="AHR9" s="221"/>
      <c r="AHS9" s="221"/>
      <c r="AHT9" s="221"/>
      <c r="AHU9" s="221"/>
      <c r="AHV9" s="221"/>
      <c r="AHW9" s="221"/>
      <c r="AHX9" s="221"/>
      <c r="AHY9" s="221"/>
      <c r="AHZ9" s="221"/>
      <c r="AIA9" s="221"/>
      <c r="AIB9" s="221"/>
      <c r="AIC9" s="221"/>
      <c r="AID9" s="221"/>
      <c r="AIE9" s="221"/>
      <c r="AIF9" s="221"/>
      <c r="AIG9" s="221"/>
      <c r="AIH9" s="221"/>
      <c r="AII9" s="221"/>
      <c r="AIJ9" s="221"/>
      <c r="AIK9" s="221"/>
      <c r="AIL9" s="221"/>
      <c r="AIM9" s="221"/>
      <c r="AIN9" s="221"/>
      <c r="AIO9" s="221"/>
      <c r="AIP9" s="221"/>
      <c r="AIQ9" s="221"/>
      <c r="AIR9" s="221"/>
      <c r="AIS9" s="221"/>
      <c r="AIT9" s="221"/>
      <c r="AIU9" s="221"/>
      <c r="AIV9" s="221"/>
      <c r="AIW9" s="221"/>
      <c r="AIX9" s="221"/>
      <c r="AIY9" s="221"/>
      <c r="AIZ9" s="221"/>
      <c r="AJA9" s="221"/>
      <c r="AJB9" s="221"/>
      <c r="AJC9" s="221"/>
      <c r="AJD9" s="221"/>
      <c r="AJE9" s="221"/>
      <c r="AJF9" s="221"/>
      <c r="AJG9" s="221"/>
      <c r="AJH9" s="221"/>
      <c r="AJI9" s="221"/>
      <c r="AJJ9" s="221"/>
      <c r="AJK9" s="221"/>
      <c r="AJL9" s="221"/>
      <c r="AJM9" s="221"/>
      <c r="AJN9" s="221"/>
      <c r="AJO9" s="221"/>
      <c r="AJP9" s="221"/>
      <c r="AJQ9" s="221"/>
      <c r="AJR9" s="221"/>
      <c r="AJS9" s="221"/>
      <c r="AJT9" s="221"/>
      <c r="AJU9" s="221"/>
      <c r="AJV9" s="221"/>
      <c r="AJW9" s="221"/>
      <c r="AJX9" s="221"/>
      <c r="AJY9" s="221"/>
      <c r="AJZ9" s="221"/>
      <c r="AKA9" s="221"/>
      <c r="AKB9" s="221"/>
      <c r="AKC9" s="221"/>
      <c r="AKD9" s="221"/>
      <c r="AKE9" s="221"/>
      <c r="AKF9" s="221"/>
      <c r="AKG9" s="221"/>
      <c r="AKH9" s="221"/>
      <c r="AKI9" s="221"/>
      <c r="AKJ9" s="221"/>
      <c r="AKK9" s="221"/>
      <c r="AKL9" s="221"/>
      <c r="AKM9" s="221"/>
      <c r="AKN9" s="221"/>
      <c r="AKO9" s="221"/>
      <c r="AKP9" s="221"/>
      <c r="AKQ9" s="221"/>
      <c r="AKR9" s="221"/>
      <c r="AKS9" s="221"/>
      <c r="AKT9" s="221"/>
      <c r="AKU9" s="221"/>
      <c r="AKV9" s="221"/>
      <c r="AKW9" s="221"/>
      <c r="AKX9" s="221"/>
      <c r="AKY9" s="221"/>
      <c r="AKZ9" s="221"/>
      <c r="ALA9" s="221"/>
      <c r="ALB9" s="221"/>
      <c r="ALC9" s="221"/>
      <c r="ALD9" s="221"/>
      <c r="ALE9" s="221"/>
      <c r="ALF9" s="221"/>
      <c r="ALG9" s="221"/>
      <c r="ALH9" s="221"/>
      <c r="ALI9" s="221"/>
      <c r="ALJ9" s="221"/>
      <c r="ALK9" s="221"/>
      <c r="ALL9" s="221"/>
      <c r="ALM9" s="221"/>
      <c r="ALN9" s="221"/>
      <c r="ALO9" s="221"/>
      <c r="ALP9" s="221"/>
      <c r="ALQ9" s="221"/>
      <c r="ALR9" s="221"/>
      <c r="ALS9" s="221"/>
      <c r="ALT9" s="221"/>
      <c r="ALU9" s="221"/>
      <c r="ALV9" s="221"/>
      <c r="ALW9" s="221"/>
      <c r="ALX9" s="221"/>
      <c r="ALY9" s="221"/>
      <c r="ALZ9" s="221"/>
      <c r="AMA9" s="221"/>
      <c r="AMB9" s="221"/>
      <c r="AMC9" s="221"/>
      <c r="AMD9" s="221"/>
      <c r="AME9" s="221"/>
      <c r="AMF9" s="221"/>
      <c r="AMG9" s="221"/>
      <c r="AMH9" s="221"/>
      <c r="AMI9" s="221"/>
      <c r="AMJ9" s="221"/>
      <c r="AMK9" s="221"/>
      <c r="AML9" s="221"/>
      <c r="AMM9" s="221"/>
      <c r="AMN9" s="221"/>
      <c r="AMO9" s="221"/>
      <c r="AMP9" s="221"/>
      <c r="AMQ9" s="221"/>
      <c r="AMR9" s="221"/>
      <c r="AMS9" s="221"/>
      <c r="AMT9" s="221"/>
      <c r="AMU9" s="221"/>
      <c r="AMV9" s="221"/>
      <c r="AMW9" s="221"/>
      <c r="AMX9" s="221"/>
      <c r="AMY9" s="221"/>
      <c r="AMZ9" s="221"/>
    </row>
    <row r="10" spans="1:1041" s="156" customFormat="1" ht="51" customHeight="1" x14ac:dyDescent="0.25">
      <c r="A10" s="115" t="s">
        <v>243</v>
      </c>
      <c r="B10" s="114" t="s">
        <v>244</v>
      </c>
      <c r="C10" s="28" t="s">
        <v>154</v>
      </c>
      <c r="D10" s="358" t="s">
        <v>151</v>
      </c>
      <c r="E10" s="68">
        <v>1258</v>
      </c>
      <c r="F10" s="29">
        <v>80</v>
      </c>
      <c r="G10" s="29">
        <f t="shared" si="0"/>
        <v>1338</v>
      </c>
      <c r="H10" s="29"/>
      <c r="I10" s="69">
        <v>52</v>
      </c>
      <c r="J10" s="364"/>
      <c r="K10" s="186"/>
      <c r="L10" s="186">
        <v>2</v>
      </c>
      <c r="M10" s="233">
        <v>16.8</v>
      </c>
      <c r="N10" s="186"/>
      <c r="O10" s="186"/>
      <c r="P10" s="186"/>
      <c r="Q10" s="186"/>
      <c r="R10" s="186"/>
      <c r="S10" s="186"/>
      <c r="T10" s="186"/>
      <c r="U10" s="185">
        <f t="shared" si="1"/>
        <v>2</v>
      </c>
      <c r="V10" s="236">
        <f t="shared" si="1"/>
        <v>16.8</v>
      </c>
      <c r="W10" s="33" t="s">
        <v>212</v>
      </c>
      <c r="X10" s="33">
        <v>63</v>
      </c>
      <c r="Y10" s="33">
        <v>1</v>
      </c>
      <c r="Z10" s="33" t="s">
        <v>211</v>
      </c>
      <c r="AA10" s="33">
        <v>4</v>
      </c>
      <c r="AB10" s="224">
        <v>1</v>
      </c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  <c r="EL10" s="221"/>
      <c r="EM10" s="221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1"/>
      <c r="FV10" s="221"/>
      <c r="FW10" s="221"/>
      <c r="FX10" s="221"/>
      <c r="FY10" s="221"/>
      <c r="FZ10" s="221"/>
      <c r="GA10" s="221"/>
      <c r="GB10" s="221"/>
      <c r="GC10" s="221"/>
      <c r="GD10" s="221"/>
      <c r="GE10" s="221"/>
      <c r="GF10" s="221"/>
      <c r="GG10" s="221"/>
      <c r="GH10" s="221"/>
      <c r="GI10" s="221"/>
      <c r="GJ10" s="221"/>
      <c r="GK10" s="221"/>
      <c r="GL10" s="221"/>
      <c r="GM10" s="221"/>
      <c r="GN10" s="221"/>
      <c r="GO10" s="221"/>
      <c r="GP10" s="221"/>
      <c r="GQ10" s="221"/>
      <c r="GR10" s="221"/>
      <c r="GS10" s="221"/>
      <c r="GT10" s="221"/>
      <c r="GU10" s="221"/>
      <c r="GV10" s="221"/>
      <c r="GW10" s="221"/>
      <c r="GX10" s="221"/>
      <c r="GY10" s="221"/>
      <c r="GZ10" s="221"/>
      <c r="HA10" s="221"/>
      <c r="HB10" s="221"/>
      <c r="HC10" s="221"/>
      <c r="HD10" s="221"/>
      <c r="HE10" s="221"/>
      <c r="HF10" s="221"/>
      <c r="HG10" s="221"/>
      <c r="HH10" s="221"/>
      <c r="HI10" s="221"/>
      <c r="HJ10" s="221"/>
      <c r="HK10" s="221"/>
      <c r="HL10" s="221"/>
      <c r="HM10" s="221"/>
      <c r="HN10" s="221"/>
      <c r="HO10" s="221"/>
      <c r="HP10" s="221"/>
      <c r="HQ10" s="221"/>
      <c r="HR10" s="221"/>
      <c r="HS10" s="221"/>
      <c r="HT10" s="221"/>
      <c r="HU10" s="221"/>
      <c r="HV10" s="221"/>
      <c r="HW10" s="221"/>
      <c r="HX10" s="221"/>
      <c r="HY10" s="221"/>
      <c r="HZ10" s="221"/>
      <c r="IA10" s="221"/>
      <c r="IB10" s="221"/>
      <c r="IC10" s="221"/>
      <c r="ID10" s="221"/>
      <c r="IE10" s="221"/>
      <c r="IF10" s="221"/>
      <c r="IG10" s="221"/>
      <c r="IH10" s="221"/>
      <c r="II10" s="221"/>
      <c r="IJ10" s="221"/>
      <c r="IK10" s="221"/>
      <c r="IL10" s="221"/>
      <c r="IM10" s="221"/>
      <c r="IN10" s="221"/>
      <c r="IO10" s="221"/>
      <c r="IP10" s="221"/>
      <c r="IQ10" s="221"/>
      <c r="IR10" s="221"/>
      <c r="IS10" s="221"/>
      <c r="IT10" s="221"/>
      <c r="IU10" s="221"/>
      <c r="IV10" s="221"/>
      <c r="IW10" s="221"/>
      <c r="IX10" s="221"/>
      <c r="IY10" s="221"/>
      <c r="IZ10" s="221"/>
      <c r="JA10" s="221"/>
      <c r="JB10" s="221"/>
      <c r="JC10" s="221"/>
      <c r="JD10" s="221"/>
      <c r="JE10" s="221"/>
      <c r="JF10" s="221"/>
      <c r="JG10" s="221"/>
      <c r="JH10" s="221"/>
      <c r="JI10" s="221"/>
      <c r="JJ10" s="221"/>
      <c r="JK10" s="221"/>
      <c r="JL10" s="221"/>
      <c r="JM10" s="221"/>
      <c r="JN10" s="221"/>
      <c r="JO10" s="221"/>
      <c r="JP10" s="221"/>
      <c r="JQ10" s="221"/>
      <c r="JR10" s="221"/>
      <c r="JS10" s="221"/>
      <c r="JT10" s="221"/>
      <c r="JU10" s="221"/>
      <c r="JV10" s="221"/>
      <c r="JW10" s="221"/>
      <c r="JX10" s="221"/>
      <c r="JY10" s="221"/>
      <c r="JZ10" s="221"/>
      <c r="KA10" s="221"/>
      <c r="KB10" s="221"/>
      <c r="KC10" s="221"/>
      <c r="KD10" s="221"/>
      <c r="KE10" s="221"/>
      <c r="KF10" s="221"/>
      <c r="KG10" s="221"/>
      <c r="KH10" s="221"/>
      <c r="KI10" s="221"/>
      <c r="KJ10" s="221"/>
      <c r="KK10" s="221"/>
      <c r="KL10" s="221"/>
      <c r="KM10" s="221"/>
      <c r="KN10" s="221"/>
      <c r="KO10" s="221"/>
      <c r="KP10" s="221"/>
      <c r="KQ10" s="221"/>
      <c r="KR10" s="221"/>
      <c r="KS10" s="221"/>
      <c r="KT10" s="221"/>
      <c r="KU10" s="221"/>
      <c r="KV10" s="221"/>
      <c r="KW10" s="221"/>
      <c r="KX10" s="221"/>
      <c r="KY10" s="221"/>
      <c r="KZ10" s="221"/>
      <c r="LA10" s="221"/>
      <c r="LB10" s="221"/>
      <c r="LC10" s="221"/>
      <c r="LD10" s="221"/>
      <c r="LE10" s="221"/>
      <c r="LF10" s="221"/>
      <c r="LG10" s="221"/>
      <c r="LH10" s="221"/>
      <c r="LI10" s="221"/>
      <c r="LJ10" s="221"/>
      <c r="LK10" s="221"/>
      <c r="LL10" s="221"/>
      <c r="LM10" s="221"/>
      <c r="LN10" s="221"/>
      <c r="LO10" s="221"/>
      <c r="LP10" s="221"/>
      <c r="LQ10" s="221"/>
      <c r="LR10" s="221"/>
      <c r="LS10" s="221"/>
      <c r="LT10" s="221"/>
      <c r="LU10" s="221"/>
      <c r="LV10" s="221"/>
      <c r="LW10" s="221"/>
      <c r="LX10" s="221"/>
      <c r="LY10" s="221"/>
      <c r="LZ10" s="221"/>
      <c r="MA10" s="221"/>
      <c r="MB10" s="221"/>
      <c r="MC10" s="221"/>
      <c r="MD10" s="221"/>
      <c r="ME10" s="221"/>
      <c r="MF10" s="221"/>
      <c r="MG10" s="221"/>
      <c r="MH10" s="221"/>
      <c r="MI10" s="221"/>
      <c r="MJ10" s="221"/>
      <c r="MK10" s="221"/>
      <c r="ML10" s="221"/>
      <c r="MM10" s="221"/>
      <c r="MN10" s="221"/>
      <c r="MO10" s="221"/>
      <c r="MP10" s="221"/>
      <c r="MQ10" s="221"/>
      <c r="MR10" s="221"/>
      <c r="MS10" s="221"/>
      <c r="MT10" s="221"/>
      <c r="MU10" s="221"/>
      <c r="MV10" s="221"/>
      <c r="MW10" s="221"/>
      <c r="MX10" s="221"/>
      <c r="MY10" s="221"/>
      <c r="MZ10" s="221"/>
      <c r="NA10" s="221"/>
      <c r="NB10" s="221"/>
      <c r="NC10" s="221"/>
      <c r="ND10" s="221"/>
      <c r="NE10" s="221"/>
      <c r="NF10" s="221"/>
      <c r="NG10" s="221"/>
      <c r="NH10" s="221"/>
      <c r="NI10" s="221"/>
      <c r="NJ10" s="221"/>
      <c r="NK10" s="221"/>
      <c r="NL10" s="221"/>
      <c r="NM10" s="221"/>
      <c r="NN10" s="221"/>
      <c r="NO10" s="221"/>
      <c r="NP10" s="221"/>
      <c r="NQ10" s="221"/>
      <c r="NR10" s="221"/>
      <c r="NS10" s="221"/>
      <c r="NT10" s="221"/>
      <c r="NU10" s="221"/>
      <c r="NV10" s="221"/>
      <c r="NW10" s="221"/>
      <c r="NX10" s="221"/>
      <c r="NY10" s="221"/>
      <c r="NZ10" s="221"/>
      <c r="OA10" s="221"/>
      <c r="OB10" s="221"/>
      <c r="OC10" s="221"/>
      <c r="OD10" s="221"/>
      <c r="OE10" s="221"/>
      <c r="OF10" s="221"/>
      <c r="OG10" s="221"/>
      <c r="OH10" s="221"/>
      <c r="OI10" s="221"/>
      <c r="OJ10" s="221"/>
      <c r="OK10" s="221"/>
      <c r="OL10" s="221"/>
      <c r="OM10" s="221"/>
      <c r="ON10" s="221"/>
      <c r="OO10" s="221"/>
      <c r="OP10" s="221"/>
      <c r="OQ10" s="221"/>
      <c r="OR10" s="221"/>
      <c r="OS10" s="221"/>
      <c r="OT10" s="221"/>
      <c r="OU10" s="221"/>
      <c r="OV10" s="221"/>
      <c r="OW10" s="221"/>
      <c r="OX10" s="221"/>
      <c r="OY10" s="221"/>
      <c r="OZ10" s="221"/>
      <c r="PA10" s="221"/>
      <c r="PB10" s="221"/>
      <c r="PC10" s="221"/>
      <c r="PD10" s="221"/>
      <c r="PE10" s="221"/>
      <c r="PF10" s="221"/>
      <c r="PG10" s="221"/>
      <c r="PH10" s="221"/>
      <c r="PI10" s="221"/>
      <c r="PJ10" s="221"/>
      <c r="PK10" s="221"/>
      <c r="PL10" s="221"/>
      <c r="PM10" s="221"/>
      <c r="PN10" s="221"/>
      <c r="PO10" s="221"/>
      <c r="PP10" s="221"/>
      <c r="PQ10" s="221"/>
      <c r="PR10" s="221"/>
      <c r="PS10" s="221"/>
      <c r="PT10" s="221"/>
      <c r="PU10" s="221"/>
      <c r="PV10" s="221"/>
      <c r="PW10" s="221"/>
      <c r="PX10" s="221"/>
      <c r="PY10" s="221"/>
      <c r="PZ10" s="221"/>
      <c r="QA10" s="221"/>
      <c r="QB10" s="221"/>
      <c r="QC10" s="221"/>
      <c r="QD10" s="221"/>
      <c r="QE10" s="221"/>
      <c r="QF10" s="221"/>
      <c r="QG10" s="221"/>
      <c r="QH10" s="221"/>
      <c r="QI10" s="221"/>
      <c r="QJ10" s="221"/>
      <c r="QK10" s="221"/>
      <c r="QL10" s="221"/>
      <c r="QM10" s="221"/>
      <c r="QN10" s="221"/>
      <c r="QO10" s="221"/>
      <c r="QP10" s="221"/>
      <c r="QQ10" s="221"/>
      <c r="QR10" s="221"/>
      <c r="QS10" s="221"/>
      <c r="QT10" s="221"/>
      <c r="QU10" s="221"/>
      <c r="QV10" s="221"/>
      <c r="QW10" s="221"/>
      <c r="QX10" s="221"/>
      <c r="QY10" s="221"/>
      <c r="QZ10" s="221"/>
      <c r="RA10" s="221"/>
      <c r="RB10" s="221"/>
      <c r="RC10" s="221"/>
      <c r="RD10" s="221"/>
      <c r="RE10" s="221"/>
      <c r="RF10" s="221"/>
      <c r="RG10" s="221"/>
      <c r="RH10" s="221"/>
      <c r="RI10" s="221"/>
      <c r="RJ10" s="221"/>
      <c r="RK10" s="221"/>
      <c r="RL10" s="221"/>
      <c r="RM10" s="221"/>
      <c r="RN10" s="221"/>
      <c r="RO10" s="221"/>
      <c r="RP10" s="221"/>
      <c r="RQ10" s="221"/>
      <c r="RR10" s="221"/>
      <c r="RS10" s="221"/>
      <c r="RT10" s="221"/>
      <c r="RU10" s="221"/>
      <c r="RV10" s="221"/>
      <c r="RW10" s="221"/>
      <c r="RX10" s="221"/>
      <c r="RY10" s="221"/>
      <c r="RZ10" s="221"/>
      <c r="SA10" s="221"/>
      <c r="SB10" s="221"/>
      <c r="SC10" s="221"/>
      <c r="SD10" s="221"/>
      <c r="SE10" s="221"/>
      <c r="SF10" s="221"/>
      <c r="SG10" s="221"/>
      <c r="SH10" s="221"/>
      <c r="SI10" s="221"/>
      <c r="SJ10" s="221"/>
      <c r="SK10" s="221"/>
      <c r="SL10" s="221"/>
      <c r="SM10" s="221"/>
      <c r="SN10" s="221"/>
      <c r="SO10" s="221"/>
      <c r="SP10" s="221"/>
      <c r="SQ10" s="221"/>
      <c r="SR10" s="221"/>
      <c r="SS10" s="221"/>
      <c r="ST10" s="221"/>
      <c r="SU10" s="221"/>
      <c r="SV10" s="221"/>
      <c r="SW10" s="221"/>
      <c r="SX10" s="221"/>
      <c r="SY10" s="221"/>
      <c r="SZ10" s="221"/>
      <c r="TA10" s="221"/>
      <c r="TB10" s="221"/>
      <c r="TC10" s="221"/>
      <c r="TD10" s="221"/>
      <c r="TE10" s="221"/>
      <c r="TF10" s="221"/>
      <c r="TG10" s="221"/>
      <c r="TH10" s="221"/>
      <c r="TI10" s="221"/>
      <c r="TJ10" s="221"/>
      <c r="TK10" s="221"/>
      <c r="TL10" s="221"/>
      <c r="TM10" s="221"/>
      <c r="TN10" s="221"/>
      <c r="TO10" s="221"/>
      <c r="TP10" s="221"/>
      <c r="TQ10" s="221"/>
      <c r="TR10" s="221"/>
      <c r="TS10" s="221"/>
      <c r="TT10" s="221"/>
      <c r="TU10" s="221"/>
      <c r="TV10" s="221"/>
      <c r="TW10" s="221"/>
      <c r="TX10" s="221"/>
      <c r="TY10" s="221"/>
      <c r="TZ10" s="221"/>
      <c r="UA10" s="221"/>
      <c r="UB10" s="221"/>
      <c r="UC10" s="221"/>
      <c r="UD10" s="221"/>
      <c r="UE10" s="221"/>
      <c r="UF10" s="221"/>
      <c r="UG10" s="221"/>
      <c r="UH10" s="221"/>
      <c r="UI10" s="221"/>
      <c r="UJ10" s="221"/>
      <c r="UK10" s="221"/>
      <c r="UL10" s="221"/>
      <c r="UM10" s="221"/>
      <c r="UN10" s="221"/>
      <c r="UO10" s="221"/>
      <c r="UP10" s="221"/>
      <c r="UQ10" s="221"/>
      <c r="UR10" s="221"/>
      <c r="US10" s="221"/>
      <c r="UT10" s="221"/>
      <c r="UU10" s="221"/>
      <c r="UV10" s="221"/>
      <c r="UW10" s="221"/>
      <c r="UX10" s="221"/>
      <c r="UY10" s="221"/>
      <c r="UZ10" s="221"/>
      <c r="VA10" s="221"/>
      <c r="VB10" s="221"/>
      <c r="VC10" s="221"/>
      <c r="VD10" s="221"/>
      <c r="VE10" s="221"/>
      <c r="VF10" s="221"/>
      <c r="VG10" s="221"/>
      <c r="VH10" s="221"/>
      <c r="VI10" s="221"/>
      <c r="VJ10" s="221"/>
      <c r="VK10" s="221"/>
      <c r="VL10" s="221"/>
      <c r="VM10" s="221"/>
      <c r="VN10" s="221"/>
      <c r="VO10" s="221"/>
      <c r="VP10" s="221"/>
      <c r="VQ10" s="221"/>
      <c r="VR10" s="221"/>
      <c r="VS10" s="221"/>
      <c r="VT10" s="221"/>
      <c r="VU10" s="221"/>
      <c r="VV10" s="221"/>
      <c r="VW10" s="221"/>
      <c r="VX10" s="221"/>
      <c r="VY10" s="221"/>
      <c r="VZ10" s="221"/>
      <c r="WA10" s="221"/>
      <c r="WB10" s="221"/>
      <c r="WC10" s="221"/>
      <c r="WD10" s="221"/>
      <c r="WE10" s="221"/>
      <c r="WF10" s="221"/>
      <c r="WG10" s="221"/>
      <c r="WH10" s="221"/>
      <c r="WI10" s="221"/>
      <c r="WJ10" s="221"/>
      <c r="WK10" s="221"/>
      <c r="WL10" s="221"/>
      <c r="WM10" s="221"/>
      <c r="WN10" s="221"/>
      <c r="WO10" s="221"/>
      <c r="WP10" s="221"/>
      <c r="WQ10" s="221"/>
      <c r="WR10" s="221"/>
      <c r="WS10" s="221"/>
      <c r="WT10" s="221"/>
      <c r="WU10" s="221"/>
      <c r="WV10" s="221"/>
      <c r="WW10" s="221"/>
      <c r="WX10" s="221"/>
      <c r="WY10" s="221"/>
      <c r="WZ10" s="221"/>
      <c r="XA10" s="221"/>
      <c r="XB10" s="221"/>
      <c r="XC10" s="221"/>
      <c r="XD10" s="221"/>
      <c r="XE10" s="221"/>
      <c r="XF10" s="221"/>
      <c r="XG10" s="221"/>
      <c r="XH10" s="221"/>
      <c r="XI10" s="221"/>
      <c r="XJ10" s="221"/>
      <c r="XK10" s="221"/>
      <c r="XL10" s="221"/>
      <c r="XM10" s="221"/>
      <c r="XN10" s="221"/>
      <c r="XO10" s="221"/>
      <c r="XP10" s="221"/>
      <c r="XQ10" s="221"/>
      <c r="XR10" s="221"/>
      <c r="XS10" s="221"/>
      <c r="XT10" s="221"/>
      <c r="XU10" s="221"/>
      <c r="XV10" s="221"/>
      <c r="XW10" s="221"/>
      <c r="XX10" s="221"/>
      <c r="XY10" s="221"/>
      <c r="XZ10" s="221"/>
      <c r="YA10" s="221"/>
      <c r="YB10" s="221"/>
      <c r="YC10" s="221"/>
      <c r="YD10" s="221"/>
      <c r="YE10" s="221"/>
      <c r="YF10" s="221"/>
      <c r="YG10" s="221"/>
      <c r="YH10" s="221"/>
      <c r="YI10" s="221"/>
      <c r="YJ10" s="221"/>
      <c r="YK10" s="221"/>
      <c r="YL10" s="221"/>
      <c r="YM10" s="221"/>
      <c r="YN10" s="221"/>
      <c r="YO10" s="221"/>
      <c r="YP10" s="221"/>
      <c r="YQ10" s="221"/>
      <c r="YR10" s="221"/>
      <c r="YS10" s="221"/>
      <c r="YT10" s="221"/>
      <c r="YU10" s="221"/>
      <c r="YV10" s="221"/>
      <c r="YW10" s="221"/>
      <c r="YX10" s="221"/>
      <c r="YY10" s="221"/>
      <c r="YZ10" s="221"/>
      <c r="ZA10" s="221"/>
      <c r="ZB10" s="221"/>
      <c r="ZC10" s="221"/>
      <c r="ZD10" s="221"/>
      <c r="ZE10" s="221"/>
      <c r="ZF10" s="221"/>
      <c r="ZG10" s="221"/>
      <c r="ZH10" s="221"/>
      <c r="ZI10" s="221"/>
      <c r="ZJ10" s="221"/>
      <c r="ZK10" s="221"/>
      <c r="ZL10" s="221"/>
      <c r="ZM10" s="221"/>
      <c r="ZN10" s="221"/>
      <c r="ZO10" s="221"/>
      <c r="ZP10" s="221"/>
      <c r="ZQ10" s="221"/>
      <c r="ZR10" s="221"/>
      <c r="ZS10" s="221"/>
      <c r="ZT10" s="221"/>
      <c r="ZU10" s="221"/>
      <c r="ZV10" s="221"/>
      <c r="ZW10" s="221"/>
      <c r="ZX10" s="221"/>
      <c r="ZY10" s="221"/>
      <c r="ZZ10" s="221"/>
      <c r="AAA10" s="221"/>
      <c r="AAB10" s="221"/>
      <c r="AAC10" s="221"/>
      <c r="AAD10" s="221"/>
      <c r="AAE10" s="221"/>
      <c r="AAF10" s="221"/>
      <c r="AAG10" s="221"/>
      <c r="AAH10" s="221"/>
      <c r="AAI10" s="221"/>
      <c r="AAJ10" s="221"/>
      <c r="AAK10" s="221"/>
      <c r="AAL10" s="221"/>
      <c r="AAM10" s="221"/>
      <c r="AAN10" s="221"/>
      <c r="AAO10" s="221"/>
      <c r="AAP10" s="221"/>
      <c r="AAQ10" s="221"/>
      <c r="AAR10" s="221"/>
      <c r="AAS10" s="221"/>
      <c r="AAT10" s="221"/>
      <c r="AAU10" s="221"/>
      <c r="AAV10" s="221"/>
      <c r="AAW10" s="221"/>
      <c r="AAX10" s="221"/>
      <c r="AAY10" s="221"/>
      <c r="AAZ10" s="221"/>
      <c r="ABA10" s="221"/>
      <c r="ABB10" s="221"/>
      <c r="ABC10" s="221"/>
      <c r="ABD10" s="221"/>
      <c r="ABE10" s="221"/>
      <c r="ABF10" s="221"/>
      <c r="ABG10" s="221"/>
      <c r="ABH10" s="221"/>
      <c r="ABI10" s="221"/>
      <c r="ABJ10" s="221"/>
      <c r="ABK10" s="221"/>
      <c r="ABL10" s="221"/>
      <c r="ABM10" s="221"/>
      <c r="ABN10" s="221"/>
      <c r="ABO10" s="221"/>
      <c r="ABP10" s="221"/>
      <c r="ABQ10" s="221"/>
      <c r="ABR10" s="221"/>
      <c r="ABS10" s="221"/>
      <c r="ABT10" s="221"/>
      <c r="ABU10" s="221"/>
      <c r="ABV10" s="221"/>
      <c r="ABW10" s="221"/>
      <c r="ABX10" s="221"/>
      <c r="ABY10" s="221"/>
      <c r="ABZ10" s="221"/>
      <c r="ACA10" s="221"/>
      <c r="ACB10" s="221"/>
      <c r="ACC10" s="221"/>
      <c r="ACD10" s="221"/>
      <c r="ACE10" s="221"/>
      <c r="ACF10" s="221"/>
      <c r="ACG10" s="221"/>
      <c r="ACH10" s="221"/>
      <c r="ACI10" s="221"/>
      <c r="ACJ10" s="221"/>
      <c r="ACK10" s="221"/>
      <c r="ACL10" s="221"/>
      <c r="ACM10" s="221"/>
      <c r="ACN10" s="221"/>
      <c r="ACO10" s="221"/>
      <c r="ACP10" s="221"/>
      <c r="ACQ10" s="221"/>
      <c r="ACR10" s="221"/>
      <c r="ACS10" s="221"/>
      <c r="ACT10" s="221"/>
      <c r="ACU10" s="221"/>
      <c r="ACV10" s="221"/>
      <c r="ACW10" s="221"/>
      <c r="ACX10" s="221"/>
      <c r="ACY10" s="221"/>
      <c r="ACZ10" s="221"/>
      <c r="ADA10" s="221"/>
      <c r="ADB10" s="221"/>
      <c r="ADC10" s="221"/>
      <c r="ADD10" s="221"/>
      <c r="ADE10" s="221"/>
      <c r="ADF10" s="221"/>
      <c r="ADG10" s="221"/>
      <c r="ADH10" s="221"/>
      <c r="ADI10" s="221"/>
      <c r="ADJ10" s="221"/>
      <c r="ADK10" s="221"/>
      <c r="ADL10" s="221"/>
      <c r="ADM10" s="221"/>
      <c r="ADN10" s="221"/>
      <c r="ADO10" s="221"/>
      <c r="ADP10" s="221"/>
      <c r="ADQ10" s="221"/>
      <c r="ADR10" s="221"/>
      <c r="ADS10" s="221"/>
      <c r="ADT10" s="221"/>
      <c r="ADU10" s="221"/>
      <c r="ADV10" s="221"/>
      <c r="ADW10" s="221"/>
      <c r="ADX10" s="221"/>
      <c r="ADY10" s="221"/>
      <c r="ADZ10" s="221"/>
      <c r="AEA10" s="221"/>
      <c r="AEB10" s="221"/>
      <c r="AEC10" s="221"/>
      <c r="AED10" s="221"/>
      <c r="AEE10" s="221"/>
      <c r="AEF10" s="221"/>
      <c r="AEG10" s="221"/>
      <c r="AEH10" s="221"/>
      <c r="AEI10" s="221"/>
      <c r="AEJ10" s="221"/>
      <c r="AEK10" s="221"/>
      <c r="AEL10" s="221"/>
      <c r="AEM10" s="221"/>
      <c r="AEN10" s="221"/>
      <c r="AEO10" s="221"/>
      <c r="AEP10" s="221"/>
      <c r="AEQ10" s="221"/>
      <c r="AER10" s="221"/>
      <c r="AES10" s="221"/>
      <c r="AET10" s="221"/>
      <c r="AEU10" s="221"/>
      <c r="AEV10" s="221"/>
      <c r="AEW10" s="221"/>
      <c r="AEX10" s="221"/>
      <c r="AEY10" s="221"/>
      <c r="AEZ10" s="221"/>
      <c r="AFA10" s="221"/>
      <c r="AFB10" s="221"/>
      <c r="AFC10" s="221"/>
      <c r="AFD10" s="221"/>
      <c r="AFE10" s="221"/>
      <c r="AFF10" s="221"/>
      <c r="AFG10" s="221"/>
      <c r="AFH10" s="221"/>
      <c r="AFI10" s="221"/>
      <c r="AFJ10" s="221"/>
      <c r="AFK10" s="221"/>
      <c r="AFL10" s="221"/>
      <c r="AFM10" s="221"/>
      <c r="AFN10" s="221"/>
      <c r="AFO10" s="221"/>
      <c r="AFP10" s="221"/>
      <c r="AFQ10" s="221"/>
      <c r="AFR10" s="221"/>
      <c r="AFS10" s="221"/>
      <c r="AFT10" s="221"/>
      <c r="AFU10" s="221"/>
      <c r="AFV10" s="221"/>
      <c r="AFW10" s="221"/>
      <c r="AFX10" s="221"/>
      <c r="AFY10" s="221"/>
      <c r="AFZ10" s="221"/>
      <c r="AGA10" s="221"/>
      <c r="AGB10" s="221"/>
      <c r="AGC10" s="221"/>
      <c r="AGD10" s="221"/>
      <c r="AGE10" s="221"/>
      <c r="AGF10" s="221"/>
      <c r="AGG10" s="221"/>
      <c r="AGH10" s="221"/>
      <c r="AGI10" s="221"/>
      <c r="AGJ10" s="221"/>
      <c r="AGK10" s="221"/>
      <c r="AGL10" s="221"/>
      <c r="AGM10" s="221"/>
      <c r="AGN10" s="221"/>
      <c r="AGO10" s="221"/>
      <c r="AGP10" s="221"/>
      <c r="AGQ10" s="221"/>
      <c r="AGR10" s="221"/>
      <c r="AGS10" s="221"/>
      <c r="AGT10" s="221"/>
      <c r="AGU10" s="221"/>
      <c r="AGV10" s="221"/>
      <c r="AGW10" s="221"/>
      <c r="AGX10" s="221"/>
      <c r="AGY10" s="221"/>
      <c r="AGZ10" s="221"/>
      <c r="AHA10" s="221"/>
      <c r="AHB10" s="221"/>
      <c r="AHC10" s="221"/>
      <c r="AHD10" s="221"/>
      <c r="AHE10" s="221"/>
      <c r="AHF10" s="221"/>
      <c r="AHG10" s="221"/>
      <c r="AHH10" s="221"/>
      <c r="AHI10" s="221"/>
      <c r="AHJ10" s="221"/>
      <c r="AHK10" s="221"/>
      <c r="AHL10" s="221"/>
      <c r="AHM10" s="221"/>
      <c r="AHN10" s="221"/>
      <c r="AHO10" s="221"/>
      <c r="AHP10" s="221"/>
      <c r="AHQ10" s="221"/>
      <c r="AHR10" s="221"/>
      <c r="AHS10" s="221"/>
      <c r="AHT10" s="221"/>
      <c r="AHU10" s="221"/>
      <c r="AHV10" s="221"/>
      <c r="AHW10" s="221"/>
      <c r="AHX10" s="221"/>
      <c r="AHY10" s="221"/>
      <c r="AHZ10" s="221"/>
      <c r="AIA10" s="221"/>
      <c r="AIB10" s="221"/>
      <c r="AIC10" s="221"/>
      <c r="AID10" s="221"/>
      <c r="AIE10" s="221"/>
      <c r="AIF10" s="221"/>
      <c r="AIG10" s="221"/>
      <c r="AIH10" s="221"/>
      <c r="AII10" s="221"/>
      <c r="AIJ10" s="221"/>
      <c r="AIK10" s="221"/>
      <c r="AIL10" s="221"/>
      <c r="AIM10" s="221"/>
      <c r="AIN10" s="221"/>
      <c r="AIO10" s="221"/>
      <c r="AIP10" s="221"/>
      <c r="AIQ10" s="221"/>
      <c r="AIR10" s="221"/>
      <c r="AIS10" s="221"/>
      <c r="AIT10" s="221"/>
      <c r="AIU10" s="221"/>
      <c r="AIV10" s="221"/>
      <c r="AIW10" s="221"/>
      <c r="AIX10" s="221"/>
      <c r="AIY10" s="221"/>
      <c r="AIZ10" s="221"/>
      <c r="AJA10" s="221"/>
      <c r="AJB10" s="221"/>
      <c r="AJC10" s="221"/>
      <c r="AJD10" s="221"/>
      <c r="AJE10" s="221"/>
      <c r="AJF10" s="221"/>
      <c r="AJG10" s="221"/>
      <c r="AJH10" s="221"/>
      <c r="AJI10" s="221"/>
      <c r="AJJ10" s="221"/>
      <c r="AJK10" s="221"/>
      <c r="AJL10" s="221"/>
      <c r="AJM10" s="221"/>
      <c r="AJN10" s="221"/>
      <c r="AJO10" s="221"/>
      <c r="AJP10" s="221"/>
      <c r="AJQ10" s="221"/>
      <c r="AJR10" s="221"/>
      <c r="AJS10" s="221"/>
      <c r="AJT10" s="221"/>
      <c r="AJU10" s="221"/>
      <c r="AJV10" s="221"/>
      <c r="AJW10" s="221"/>
      <c r="AJX10" s="221"/>
      <c r="AJY10" s="221"/>
      <c r="AJZ10" s="221"/>
      <c r="AKA10" s="221"/>
      <c r="AKB10" s="221"/>
      <c r="AKC10" s="221"/>
      <c r="AKD10" s="221"/>
      <c r="AKE10" s="221"/>
      <c r="AKF10" s="221"/>
      <c r="AKG10" s="221"/>
      <c r="AKH10" s="221"/>
      <c r="AKI10" s="221"/>
      <c r="AKJ10" s="221"/>
      <c r="AKK10" s="221"/>
      <c r="AKL10" s="221"/>
      <c r="AKM10" s="221"/>
      <c r="AKN10" s="221"/>
      <c r="AKO10" s="221"/>
      <c r="AKP10" s="221"/>
      <c r="AKQ10" s="221"/>
      <c r="AKR10" s="221"/>
      <c r="AKS10" s="221"/>
      <c r="AKT10" s="221"/>
      <c r="AKU10" s="221"/>
      <c r="AKV10" s="221"/>
      <c r="AKW10" s="221"/>
      <c r="AKX10" s="221"/>
      <c r="AKY10" s="221"/>
      <c r="AKZ10" s="221"/>
      <c r="ALA10" s="221"/>
      <c r="ALB10" s="221"/>
      <c r="ALC10" s="221"/>
      <c r="ALD10" s="221"/>
      <c r="ALE10" s="221"/>
      <c r="ALF10" s="221"/>
      <c r="ALG10" s="221"/>
      <c r="ALH10" s="221"/>
      <c r="ALI10" s="221"/>
      <c r="ALJ10" s="221"/>
      <c r="ALK10" s="221"/>
      <c r="ALL10" s="221"/>
      <c r="ALM10" s="221"/>
      <c r="ALN10" s="221"/>
      <c r="ALO10" s="221"/>
      <c r="ALP10" s="221"/>
      <c r="ALQ10" s="221"/>
      <c r="ALR10" s="221"/>
      <c r="ALS10" s="221"/>
      <c r="ALT10" s="221"/>
      <c r="ALU10" s="221"/>
      <c r="ALV10" s="221"/>
      <c r="ALW10" s="221"/>
      <c r="ALX10" s="221"/>
      <c r="ALY10" s="221"/>
      <c r="ALZ10" s="221"/>
      <c r="AMA10" s="221"/>
      <c r="AMB10" s="221"/>
      <c r="AMC10" s="221"/>
      <c r="AMD10" s="221"/>
      <c r="AME10" s="221"/>
      <c r="AMF10" s="221"/>
      <c r="AMG10" s="221"/>
      <c r="AMH10" s="221"/>
      <c r="AMI10" s="221"/>
      <c r="AMJ10" s="221"/>
      <c r="AMK10" s="221"/>
      <c r="AML10" s="221"/>
      <c r="AMM10" s="221"/>
      <c r="AMN10" s="221"/>
      <c r="AMO10" s="221"/>
      <c r="AMP10" s="221"/>
      <c r="AMQ10" s="221"/>
      <c r="AMR10" s="221"/>
      <c r="AMS10" s="221"/>
      <c r="AMT10" s="221"/>
      <c r="AMU10" s="221"/>
      <c r="AMV10" s="221"/>
      <c r="AMW10" s="221"/>
      <c r="AMX10" s="221"/>
      <c r="AMY10" s="221"/>
      <c r="AMZ10" s="221"/>
    </row>
    <row r="11" spans="1:1041" ht="63.75" customHeight="1" x14ac:dyDescent="0.25">
      <c r="A11" s="117" t="s">
        <v>245</v>
      </c>
      <c r="B11" s="116" t="s">
        <v>246</v>
      </c>
      <c r="C11" s="27" t="s">
        <v>154</v>
      </c>
      <c r="D11" s="359" t="s">
        <v>151</v>
      </c>
      <c r="E11" s="70">
        <v>416</v>
      </c>
      <c r="F11" s="22">
        <v>44</v>
      </c>
      <c r="G11" s="22">
        <f t="shared" si="0"/>
        <v>460</v>
      </c>
      <c r="H11" s="22"/>
      <c r="I11" s="71">
        <v>0</v>
      </c>
      <c r="J11" s="363"/>
      <c r="K11" s="187"/>
      <c r="L11" s="187">
        <v>1</v>
      </c>
      <c r="M11" s="232">
        <v>8.4</v>
      </c>
      <c r="N11" s="187"/>
      <c r="O11" s="187"/>
      <c r="P11" s="187"/>
      <c r="Q11" s="187"/>
      <c r="R11" s="187"/>
      <c r="S11" s="187"/>
      <c r="T11" s="187"/>
      <c r="U11" s="188">
        <f t="shared" si="1"/>
        <v>1</v>
      </c>
      <c r="V11" s="235">
        <f t="shared" si="1"/>
        <v>8.4</v>
      </c>
      <c r="W11" s="26" t="s">
        <v>212</v>
      </c>
      <c r="X11" s="26">
        <v>6</v>
      </c>
      <c r="Y11" s="26">
        <v>1</v>
      </c>
      <c r="Z11" s="26" t="s">
        <v>211</v>
      </c>
      <c r="AA11" s="26">
        <v>1</v>
      </c>
      <c r="AB11" s="223">
        <v>1</v>
      </c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  <c r="IB11" s="221"/>
      <c r="IC11" s="221"/>
      <c r="ID11" s="221"/>
      <c r="IE11" s="221"/>
      <c r="IF11" s="221"/>
      <c r="IG11" s="221"/>
      <c r="IH11" s="221"/>
      <c r="II11" s="221"/>
      <c r="IJ11" s="221"/>
      <c r="IK11" s="221"/>
      <c r="IL11" s="221"/>
      <c r="IM11" s="221"/>
      <c r="IN11" s="221"/>
      <c r="IO11" s="221"/>
      <c r="IP11" s="221"/>
      <c r="IQ11" s="221"/>
      <c r="IR11" s="221"/>
      <c r="IS11" s="221"/>
      <c r="IT11" s="221"/>
      <c r="IU11" s="221"/>
      <c r="IV11" s="221"/>
      <c r="IW11" s="221"/>
      <c r="IX11" s="221"/>
      <c r="IY11" s="221"/>
      <c r="IZ11" s="221"/>
      <c r="JA11" s="221"/>
      <c r="JB11" s="221"/>
      <c r="JC11" s="221"/>
      <c r="JD11" s="221"/>
      <c r="JE11" s="221"/>
      <c r="JF11" s="221"/>
      <c r="JG11" s="221"/>
      <c r="JH11" s="221"/>
      <c r="JI11" s="221"/>
      <c r="JJ11" s="221"/>
      <c r="JK11" s="221"/>
      <c r="JL11" s="221"/>
      <c r="JM11" s="221"/>
      <c r="JN11" s="221"/>
      <c r="JO11" s="221"/>
      <c r="JP11" s="221"/>
      <c r="JQ11" s="221"/>
      <c r="JR11" s="221"/>
      <c r="JS11" s="221"/>
      <c r="JT11" s="221"/>
      <c r="JU11" s="221"/>
      <c r="JV11" s="221"/>
      <c r="JW11" s="221"/>
      <c r="JX11" s="221"/>
      <c r="JY11" s="221"/>
      <c r="JZ11" s="221"/>
      <c r="KA11" s="221"/>
      <c r="KB11" s="221"/>
      <c r="KC11" s="221"/>
      <c r="KD11" s="221"/>
      <c r="KE11" s="221"/>
      <c r="KF11" s="221"/>
      <c r="KG11" s="221"/>
      <c r="KH11" s="221"/>
      <c r="KI11" s="221"/>
      <c r="KJ11" s="221"/>
      <c r="KK11" s="221"/>
      <c r="KL11" s="221"/>
      <c r="KM11" s="221"/>
      <c r="KN11" s="221"/>
      <c r="KO11" s="221"/>
      <c r="KP11" s="221"/>
      <c r="KQ11" s="221"/>
      <c r="KR11" s="221"/>
      <c r="KS11" s="221"/>
      <c r="KT11" s="221"/>
      <c r="KU11" s="221"/>
      <c r="KV11" s="221"/>
      <c r="KW11" s="221"/>
      <c r="KX11" s="221"/>
      <c r="KY11" s="221"/>
      <c r="KZ11" s="221"/>
      <c r="LA11" s="221"/>
      <c r="LB11" s="221"/>
      <c r="LC11" s="221"/>
      <c r="LD11" s="221"/>
      <c r="LE11" s="221"/>
      <c r="LF11" s="221"/>
      <c r="LG11" s="221"/>
      <c r="LH11" s="221"/>
      <c r="LI11" s="221"/>
      <c r="LJ11" s="221"/>
      <c r="LK11" s="221"/>
      <c r="LL11" s="221"/>
      <c r="LM11" s="221"/>
      <c r="LN11" s="221"/>
      <c r="LO11" s="221"/>
      <c r="LP11" s="221"/>
      <c r="LQ11" s="221"/>
      <c r="LR11" s="221"/>
      <c r="LS11" s="221"/>
      <c r="LT11" s="221"/>
      <c r="LU11" s="221"/>
      <c r="LV11" s="221"/>
      <c r="LW11" s="221"/>
      <c r="LX11" s="221"/>
      <c r="LY11" s="221"/>
      <c r="LZ11" s="221"/>
      <c r="MA11" s="221"/>
      <c r="MB11" s="221"/>
      <c r="MC11" s="221"/>
      <c r="MD11" s="221"/>
      <c r="ME11" s="221"/>
      <c r="MF11" s="221"/>
      <c r="MG11" s="221"/>
      <c r="MH11" s="221"/>
      <c r="MI11" s="221"/>
      <c r="MJ11" s="221"/>
      <c r="MK11" s="221"/>
      <c r="ML11" s="221"/>
      <c r="MM11" s="221"/>
      <c r="MN11" s="221"/>
      <c r="MO11" s="221"/>
      <c r="MP11" s="221"/>
      <c r="MQ11" s="221"/>
      <c r="MR11" s="221"/>
      <c r="MS11" s="221"/>
      <c r="MT11" s="221"/>
      <c r="MU11" s="221"/>
      <c r="MV11" s="221"/>
      <c r="MW11" s="221"/>
      <c r="MX11" s="221"/>
      <c r="MY11" s="221"/>
      <c r="MZ11" s="221"/>
      <c r="NA11" s="221"/>
      <c r="NB11" s="221"/>
      <c r="NC11" s="221"/>
      <c r="ND11" s="221"/>
      <c r="NE11" s="221"/>
      <c r="NF11" s="221"/>
      <c r="NG11" s="221"/>
      <c r="NH11" s="221"/>
      <c r="NI11" s="221"/>
      <c r="NJ11" s="221"/>
      <c r="NK11" s="221"/>
      <c r="NL11" s="221"/>
      <c r="NM11" s="221"/>
      <c r="NN11" s="221"/>
      <c r="NO11" s="221"/>
      <c r="NP11" s="221"/>
      <c r="NQ11" s="221"/>
      <c r="NR11" s="221"/>
      <c r="NS11" s="221"/>
      <c r="NT11" s="221"/>
      <c r="NU11" s="221"/>
      <c r="NV11" s="221"/>
      <c r="NW11" s="221"/>
      <c r="NX11" s="221"/>
      <c r="NY11" s="221"/>
      <c r="NZ11" s="221"/>
      <c r="OA11" s="221"/>
      <c r="OB11" s="221"/>
      <c r="OC11" s="221"/>
      <c r="OD11" s="221"/>
      <c r="OE11" s="221"/>
      <c r="OF11" s="221"/>
      <c r="OG11" s="221"/>
      <c r="OH11" s="221"/>
      <c r="OI11" s="221"/>
      <c r="OJ11" s="221"/>
      <c r="OK11" s="221"/>
      <c r="OL11" s="221"/>
      <c r="OM11" s="221"/>
      <c r="ON11" s="221"/>
      <c r="OO11" s="221"/>
      <c r="OP11" s="221"/>
      <c r="OQ11" s="221"/>
      <c r="OR11" s="221"/>
      <c r="OS11" s="221"/>
      <c r="OT11" s="221"/>
      <c r="OU11" s="221"/>
      <c r="OV11" s="221"/>
      <c r="OW11" s="221"/>
      <c r="OX11" s="221"/>
      <c r="OY11" s="221"/>
      <c r="OZ11" s="221"/>
      <c r="PA11" s="221"/>
      <c r="PB11" s="221"/>
      <c r="PC11" s="221"/>
      <c r="PD11" s="221"/>
      <c r="PE11" s="221"/>
      <c r="PF11" s="221"/>
      <c r="PG11" s="221"/>
      <c r="PH11" s="221"/>
      <c r="PI11" s="221"/>
      <c r="PJ11" s="221"/>
      <c r="PK11" s="221"/>
      <c r="PL11" s="221"/>
      <c r="PM11" s="221"/>
      <c r="PN11" s="221"/>
      <c r="PO11" s="221"/>
      <c r="PP11" s="221"/>
      <c r="PQ11" s="221"/>
      <c r="PR11" s="221"/>
      <c r="PS11" s="221"/>
      <c r="PT11" s="221"/>
      <c r="PU11" s="221"/>
      <c r="PV11" s="221"/>
      <c r="PW11" s="221"/>
      <c r="PX11" s="221"/>
      <c r="PY11" s="221"/>
      <c r="PZ11" s="221"/>
      <c r="QA11" s="221"/>
      <c r="QB11" s="221"/>
      <c r="QC11" s="221"/>
      <c r="QD11" s="221"/>
      <c r="QE11" s="221"/>
      <c r="QF11" s="221"/>
      <c r="QG11" s="221"/>
      <c r="QH11" s="221"/>
      <c r="QI11" s="221"/>
      <c r="QJ11" s="221"/>
      <c r="QK11" s="221"/>
      <c r="QL11" s="221"/>
      <c r="QM11" s="221"/>
      <c r="QN11" s="221"/>
      <c r="QO11" s="221"/>
      <c r="QP11" s="221"/>
      <c r="QQ11" s="221"/>
      <c r="QR11" s="221"/>
      <c r="QS11" s="221"/>
      <c r="QT11" s="221"/>
      <c r="QU11" s="221"/>
      <c r="QV11" s="221"/>
      <c r="QW11" s="221"/>
      <c r="QX11" s="221"/>
      <c r="QY11" s="221"/>
      <c r="QZ11" s="221"/>
      <c r="RA11" s="221"/>
      <c r="RB11" s="221"/>
      <c r="RC11" s="221"/>
      <c r="RD11" s="221"/>
      <c r="RE11" s="221"/>
      <c r="RF11" s="221"/>
      <c r="RG11" s="221"/>
      <c r="RH11" s="221"/>
      <c r="RI11" s="221"/>
      <c r="RJ11" s="221"/>
      <c r="RK11" s="221"/>
      <c r="RL11" s="221"/>
      <c r="RM11" s="221"/>
      <c r="RN11" s="221"/>
      <c r="RO11" s="221"/>
      <c r="RP11" s="221"/>
      <c r="RQ11" s="221"/>
      <c r="RR11" s="221"/>
      <c r="RS11" s="221"/>
      <c r="RT11" s="221"/>
      <c r="RU11" s="221"/>
      <c r="RV11" s="221"/>
      <c r="RW11" s="221"/>
      <c r="RX11" s="221"/>
      <c r="RY11" s="221"/>
      <c r="RZ11" s="221"/>
      <c r="SA11" s="221"/>
      <c r="SB11" s="221"/>
      <c r="SC11" s="221"/>
      <c r="SD11" s="221"/>
      <c r="SE11" s="221"/>
      <c r="SF11" s="221"/>
      <c r="SG11" s="221"/>
      <c r="SH11" s="221"/>
      <c r="SI11" s="221"/>
      <c r="SJ11" s="221"/>
      <c r="SK11" s="221"/>
      <c r="SL11" s="221"/>
      <c r="SM11" s="221"/>
      <c r="SN11" s="221"/>
      <c r="SO11" s="221"/>
      <c r="SP11" s="221"/>
      <c r="SQ11" s="221"/>
      <c r="SR11" s="221"/>
      <c r="SS11" s="221"/>
      <c r="ST11" s="221"/>
      <c r="SU11" s="221"/>
      <c r="SV11" s="221"/>
      <c r="SW11" s="221"/>
      <c r="SX11" s="221"/>
      <c r="SY11" s="221"/>
      <c r="SZ11" s="221"/>
      <c r="TA11" s="221"/>
      <c r="TB11" s="221"/>
      <c r="TC11" s="221"/>
      <c r="TD11" s="221"/>
      <c r="TE11" s="221"/>
      <c r="TF11" s="221"/>
      <c r="TG11" s="221"/>
      <c r="TH11" s="221"/>
      <c r="TI11" s="221"/>
      <c r="TJ11" s="221"/>
      <c r="TK11" s="221"/>
      <c r="TL11" s="221"/>
      <c r="TM11" s="221"/>
      <c r="TN11" s="221"/>
      <c r="TO11" s="221"/>
      <c r="TP11" s="221"/>
      <c r="TQ11" s="221"/>
      <c r="TR11" s="221"/>
      <c r="TS11" s="221"/>
      <c r="TT11" s="221"/>
      <c r="TU11" s="221"/>
      <c r="TV11" s="221"/>
      <c r="TW11" s="221"/>
      <c r="TX11" s="221"/>
      <c r="TY11" s="221"/>
      <c r="TZ11" s="221"/>
      <c r="UA11" s="221"/>
      <c r="UB11" s="221"/>
      <c r="UC11" s="221"/>
      <c r="UD11" s="221"/>
      <c r="UE11" s="221"/>
      <c r="UF11" s="221"/>
      <c r="UG11" s="221"/>
      <c r="UH11" s="221"/>
      <c r="UI11" s="221"/>
      <c r="UJ11" s="221"/>
      <c r="UK11" s="221"/>
      <c r="UL11" s="221"/>
      <c r="UM11" s="221"/>
      <c r="UN11" s="221"/>
      <c r="UO11" s="221"/>
      <c r="UP11" s="221"/>
      <c r="UQ11" s="221"/>
      <c r="UR11" s="221"/>
      <c r="US11" s="221"/>
      <c r="UT11" s="221"/>
      <c r="UU11" s="221"/>
      <c r="UV11" s="221"/>
      <c r="UW11" s="221"/>
      <c r="UX11" s="221"/>
      <c r="UY11" s="221"/>
      <c r="UZ11" s="221"/>
      <c r="VA11" s="221"/>
      <c r="VB11" s="221"/>
      <c r="VC11" s="221"/>
      <c r="VD11" s="221"/>
      <c r="VE11" s="221"/>
      <c r="VF11" s="221"/>
      <c r="VG11" s="221"/>
      <c r="VH11" s="221"/>
      <c r="VI11" s="221"/>
      <c r="VJ11" s="221"/>
      <c r="VK11" s="221"/>
      <c r="VL11" s="221"/>
      <c r="VM11" s="221"/>
      <c r="VN11" s="221"/>
      <c r="VO11" s="221"/>
      <c r="VP11" s="221"/>
      <c r="VQ11" s="221"/>
      <c r="VR11" s="221"/>
      <c r="VS11" s="221"/>
      <c r="VT11" s="221"/>
      <c r="VU11" s="221"/>
      <c r="VV11" s="221"/>
      <c r="VW11" s="221"/>
      <c r="VX11" s="221"/>
      <c r="VY11" s="221"/>
      <c r="VZ11" s="221"/>
      <c r="WA11" s="221"/>
      <c r="WB11" s="221"/>
      <c r="WC11" s="221"/>
      <c r="WD11" s="221"/>
      <c r="WE11" s="221"/>
      <c r="WF11" s="221"/>
      <c r="WG11" s="221"/>
      <c r="WH11" s="221"/>
      <c r="WI11" s="221"/>
      <c r="WJ11" s="221"/>
      <c r="WK11" s="221"/>
      <c r="WL11" s="221"/>
      <c r="WM11" s="221"/>
      <c r="WN11" s="221"/>
      <c r="WO11" s="221"/>
      <c r="WP11" s="221"/>
      <c r="WQ11" s="221"/>
      <c r="WR11" s="221"/>
      <c r="WS11" s="221"/>
      <c r="WT11" s="221"/>
      <c r="WU11" s="221"/>
      <c r="WV11" s="221"/>
      <c r="WW11" s="221"/>
      <c r="WX11" s="221"/>
      <c r="WY11" s="221"/>
      <c r="WZ11" s="221"/>
      <c r="XA11" s="221"/>
      <c r="XB11" s="221"/>
      <c r="XC11" s="221"/>
      <c r="XD11" s="221"/>
      <c r="XE11" s="221"/>
      <c r="XF11" s="221"/>
      <c r="XG11" s="221"/>
      <c r="XH11" s="221"/>
      <c r="XI11" s="221"/>
      <c r="XJ11" s="221"/>
      <c r="XK11" s="221"/>
      <c r="XL11" s="221"/>
      <c r="XM11" s="221"/>
      <c r="XN11" s="221"/>
      <c r="XO11" s="221"/>
      <c r="XP11" s="221"/>
      <c r="XQ11" s="221"/>
      <c r="XR11" s="221"/>
      <c r="XS11" s="221"/>
      <c r="XT11" s="221"/>
      <c r="XU11" s="221"/>
      <c r="XV11" s="221"/>
      <c r="XW11" s="221"/>
      <c r="XX11" s="221"/>
      <c r="XY11" s="221"/>
      <c r="XZ11" s="221"/>
      <c r="YA11" s="221"/>
      <c r="YB11" s="221"/>
      <c r="YC11" s="221"/>
      <c r="YD11" s="221"/>
      <c r="YE11" s="221"/>
      <c r="YF11" s="221"/>
      <c r="YG11" s="221"/>
      <c r="YH11" s="221"/>
      <c r="YI11" s="221"/>
      <c r="YJ11" s="221"/>
      <c r="YK11" s="221"/>
      <c r="YL11" s="221"/>
      <c r="YM11" s="221"/>
      <c r="YN11" s="221"/>
      <c r="YO11" s="221"/>
      <c r="YP11" s="221"/>
      <c r="YQ11" s="221"/>
      <c r="YR11" s="221"/>
      <c r="YS11" s="221"/>
      <c r="YT11" s="221"/>
      <c r="YU11" s="221"/>
      <c r="YV11" s="221"/>
      <c r="YW11" s="221"/>
      <c r="YX11" s="221"/>
      <c r="YY11" s="221"/>
      <c r="YZ11" s="221"/>
      <c r="ZA11" s="221"/>
      <c r="ZB11" s="221"/>
      <c r="ZC11" s="221"/>
      <c r="ZD11" s="221"/>
      <c r="ZE11" s="221"/>
      <c r="ZF11" s="221"/>
      <c r="ZG11" s="221"/>
      <c r="ZH11" s="221"/>
      <c r="ZI11" s="221"/>
      <c r="ZJ11" s="221"/>
      <c r="ZK11" s="221"/>
      <c r="ZL11" s="221"/>
      <c r="ZM11" s="221"/>
      <c r="ZN11" s="221"/>
      <c r="ZO11" s="221"/>
      <c r="ZP11" s="221"/>
      <c r="ZQ11" s="221"/>
      <c r="ZR11" s="221"/>
      <c r="ZS11" s="221"/>
      <c r="ZT11" s="221"/>
      <c r="ZU11" s="221"/>
      <c r="ZV11" s="221"/>
      <c r="ZW11" s="221"/>
      <c r="ZX11" s="221"/>
      <c r="ZY11" s="221"/>
      <c r="ZZ11" s="221"/>
      <c r="AAA11" s="221"/>
      <c r="AAB11" s="221"/>
      <c r="AAC11" s="221"/>
      <c r="AAD11" s="221"/>
      <c r="AAE11" s="221"/>
      <c r="AAF11" s="221"/>
      <c r="AAG11" s="221"/>
      <c r="AAH11" s="221"/>
      <c r="AAI11" s="221"/>
      <c r="AAJ11" s="221"/>
      <c r="AAK11" s="221"/>
      <c r="AAL11" s="221"/>
      <c r="AAM11" s="221"/>
      <c r="AAN11" s="221"/>
      <c r="AAO11" s="221"/>
      <c r="AAP11" s="221"/>
      <c r="AAQ11" s="221"/>
      <c r="AAR11" s="221"/>
      <c r="AAS11" s="221"/>
      <c r="AAT11" s="221"/>
      <c r="AAU11" s="221"/>
      <c r="AAV11" s="221"/>
      <c r="AAW11" s="221"/>
      <c r="AAX11" s="221"/>
      <c r="AAY11" s="221"/>
      <c r="AAZ11" s="221"/>
      <c r="ABA11" s="221"/>
      <c r="ABB11" s="221"/>
      <c r="ABC11" s="221"/>
      <c r="ABD11" s="221"/>
      <c r="ABE11" s="221"/>
      <c r="ABF11" s="221"/>
      <c r="ABG11" s="221"/>
      <c r="ABH11" s="221"/>
      <c r="ABI11" s="221"/>
      <c r="ABJ11" s="221"/>
      <c r="ABK11" s="221"/>
      <c r="ABL11" s="221"/>
      <c r="ABM11" s="221"/>
      <c r="ABN11" s="221"/>
      <c r="ABO11" s="221"/>
      <c r="ABP11" s="221"/>
      <c r="ABQ11" s="221"/>
      <c r="ABR11" s="221"/>
      <c r="ABS11" s="221"/>
      <c r="ABT11" s="221"/>
      <c r="ABU11" s="221"/>
      <c r="ABV11" s="221"/>
      <c r="ABW11" s="221"/>
      <c r="ABX11" s="221"/>
      <c r="ABY11" s="221"/>
      <c r="ABZ11" s="221"/>
      <c r="ACA11" s="221"/>
      <c r="ACB11" s="221"/>
      <c r="ACC11" s="221"/>
      <c r="ACD11" s="221"/>
      <c r="ACE11" s="221"/>
      <c r="ACF11" s="221"/>
      <c r="ACG11" s="221"/>
      <c r="ACH11" s="221"/>
      <c r="ACI11" s="221"/>
      <c r="ACJ11" s="221"/>
      <c r="ACK11" s="221"/>
      <c r="ACL11" s="221"/>
      <c r="ACM11" s="221"/>
      <c r="ACN11" s="221"/>
      <c r="ACO11" s="221"/>
      <c r="ACP11" s="221"/>
      <c r="ACQ11" s="221"/>
      <c r="ACR11" s="221"/>
      <c r="ACS11" s="221"/>
      <c r="ACT11" s="221"/>
      <c r="ACU11" s="221"/>
      <c r="ACV11" s="221"/>
      <c r="ACW11" s="221"/>
      <c r="ACX11" s="221"/>
      <c r="ACY11" s="221"/>
      <c r="ACZ11" s="221"/>
      <c r="ADA11" s="221"/>
      <c r="ADB11" s="221"/>
      <c r="ADC11" s="221"/>
      <c r="ADD11" s="221"/>
      <c r="ADE11" s="221"/>
      <c r="ADF11" s="221"/>
      <c r="ADG11" s="221"/>
      <c r="ADH11" s="221"/>
      <c r="ADI11" s="221"/>
      <c r="ADJ11" s="221"/>
      <c r="ADK11" s="221"/>
      <c r="ADL11" s="221"/>
      <c r="ADM11" s="221"/>
      <c r="ADN11" s="221"/>
      <c r="ADO11" s="221"/>
      <c r="ADP11" s="221"/>
      <c r="ADQ11" s="221"/>
      <c r="ADR11" s="221"/>
      <c r="ADS11" s="221"/>
      <c r="ADT11" s="221"/>
      <c r="ADU11" s="221"/>
      <c r="ADV11" s="221"/>
      <c r="ADW11" s="221"/>
      <c r="ADX11" s="221"/>
      <c r="ADY11" s="221"/>
      <c r="ADZ11" s="221"/>
      <c r="AEA11" s="221"/>
      <c r="AEB11" s="221"/>
      <c r="AEC11" s="221"/>
      <c r="AED11" s="221"/>
      <c r="AEE11" s="221"/>
      <c r="AEF11" s="221"/>
      <c r="AEG11" s="221"/>
      <c r="AEH11" s="221"/>
      <c r="AEI11" s="221"/>
      <c r="AEJ11" s="221"/>
      <c r="AEK11" s="221"/>
      <c r="AEL11" s="221"/>
      <c r="AEM11" s="221"/>
      <c r="AEN11" s="221"/>
      <c r="AEO11" s="221"/>
      <c r="AEP11" s="221"/>
      <c r="AEQ11" s="221"/>
      <c r="AER11" s="221"/>
      <c r="AES11" s="221"/>
      <c r="AET11" s="221"/>
      <c r="AEU11" s="221"/>
      <c r="AEV11" s="221"/>
      <c r="AEW11" s="221"/>
      <c r="AEX11" s="221"/>
      <c r="AEY11" s="221"/>
      <c r="AEZ11" s="221"/>
      <c r="AFA11" s="221"/>
      <c r="AFB11" s="221"/>
      <c r="AFC11" s="221"/>
      <c r="AFD11" s="221"/>
      <c r="AFE11" s="221"/>
      <c r="AFF11" s="221"/>
      <c r="AFG11" s="221"/>
      <c r="AFH11" s="221"/>
      <c r="AFI11" s="221"/>
      <c r="AFJ11" s="221"/>
      <c r="AFK11" s="221"/>
      <c r="AFL11" s="221"/>
      <c r="AFM11" s="221"/>
      <c r="AFN11" s="221"/>
      <c r="AFO11" s="221"/>
      <c r="AFP11" s="221"/>
      <c r="AFQ11" s="221"/>
      <c r="AFR11" s="221"/>
      <c r="AFS11" s="221"/>
      <c r="AFT11" s="221"/>
      <c r="AFU11" s="221"/>
      <c r="AFV11" s="221"/>
      <c r="AFW11" s="221"/>
      <c r="AFX11" s="221"/>
      <c r="AFY11" s="221"/>
      <c r="AFZ11" s="221"/>
      <c r="AGA11" s="221"/>
      <c r="AGB11" s="221"/>
      <c r="AGC11" s="221"/>
      <c r="AGD11" s="221"/>
      <c r="AGE11" s="221"/>
      <c r="AGF11" s="221"/>
      <c r="AGG11" s="221"/>
      <c r="AGH11" s="221"/>
      <c r="AGI11" s="221"/>
      <c r="AGJ11" s="221"/>
      <c r="AGK11" s="221"/>
      <c r="AGL11" s="221"/>
      <c r="AGM11" s="221"/>
      <c r="AGN11" s="221"/>
      <c r="AGO11" s="221"/>
      <c r="AGP11" s="221"/>
      <c r="AGQ11" s="221"/>
      <c r="AGR11" s="221"/>
      <c r="AGS11" s="221"/>
      <c r="AGT11" s="221"/>
      <c r="AGU11" s="221"/>
      <c r="AGV11" s="221"/>
      <c r="AGW11" s="221"/>
      <c r="AGX11" s="221"/>
      <c r="AGY11" s="221"/>
      <c r="AGZ11" s="221"/>
      <c r="AHA11" s="221"/>
      <c r="AHB11" s="221"/>
      <c r="AHC11" s="221"/>
      <c r="AHD11" s="221"/>
      <c r="AHE11" s="221"/>
      <c r="AHF11" s="221"/>
      <c r="AHG11" s="221"/>
      <c r="AHH11" s="221"/>
      <c r="AHI11" s="221"/>
      <c r="AHJ11" s="221"/>
      <c r="AHK11" s="221"/>
      <c r="AHL11" s="221"/>
      <c r="AHM11" s="221"/>
      <c r="AHN11" s="221"/>
      <c r="AHO11" s="221"/>
      <c r="AHP11" s="221"/>
      <c r="AHQ11" s="221"/>
      <c r="AHR11" s="221"/>
      <c r="AHS11" s="221"/>
      <c r="AHT11" s="221"/>
      <c r="AHU11" s="221"/>
      <c r="AHV11" s="221"/>
      <c r="AHW11" s="221"/>
      <c r="AHX11" s="221"/>
      <c r="AHY11" s="221"/>
      <c r="AHZ11" s="221"/>
      <c r="AIA11" s="221"/>
      <c r="AIB11" s="221"/>
      <c r="AIC11" s="221"/>
      <c r="AID11" s="221"/>
      <c r="AIE11" s="221"/>
      <c r="AIF11" s="221"/>
      <c r="AIG11" s="221"/>
      <c r="AIH11" s="221"/>
      <c r="AII11" s="221"/>
      <c r="AIJ11" s="221"/>
      <c r="AIK11" s="221"/>
      <c r="AIL11" s="221"/>
      <c r="AIM11" s="221"/>
      <c r="AIN11" s="221"/>
      <c r="AIO11" s="221"/>
      <c r="AIP11" s="221"/>
      <c r="AIQ11" s="221"/>
      <c r="AIR11" s="221"/>
      <c r="AIS11" s="221"/>
      <c r="AIT11" s="221"/>
      <c r="AIU11" s="221"/>
      <c r="AIV11" s="221"/>
      <c r="AIW11" s="221"/>
      <c r="AIX11" s="221"/>
      <c r="AIY11" s="221"/>
      <c r="AIZ11" s="221"/>
      <c r="AJA11" s="221"/>
      <c r="AJB11" s="221"/>
      <c r="AJC11" s="221"/>
      <c r="AJD11" s="221"/>
      <c r="AJE11" s="221"/>
      <c r="AJF11" s="221"/>
      <c r="AJG11" s="221"/>
      <c r="AJH11" s="221"/>
      <c r="AJI11" s="221"/>
      <c r="AJJ11" s="221"/>
      <c r="AJK11" s="221"/>
      <c r="AJL11" s="221"/>
      <c r="AJM11" s="221"/>
      <c r="AJN11" s="221"/>
      <c r="AJO11" s="221"/>
      <c r="AJP11" s="221"/>
      <c r="AJQ11" s="221"/>
      <c r="AJR11" s="221"/>
      <c r="AJS11" s="221"/>
      <c r="AJT11" s="221"/>
      <c r="AJU11" s="221"/>
      <c r="AJV11" s="221"/>
      <c r="AJW11" s="221"/>
      <c r="AJX11" s="221"/>
      <c r="AJY11" s="221"/>
      <c r="AJZ11" s="221"/>
      <c r="AKA11" s="221"/>
      <c r="AKB11" s="221"/>
      <c r="AKC11" s="221"/>
      <c r="AKD11" s="221"/>
      <c r="AKE11" s="221"/>
      <c r="AKF11" s="221"/>
      <c r="AKG11" s="221"/>
      <c r="AKH11" s="221"/>
      <c r="AKI11" s="221"/>
      <c r="AKJ11" s="221"/>
      <c r="AKK11" s="221"/>
      <c r="AKL11" s="221"/>
      <c r="AKM11" s="221"/>
      <c r="AKN11" s="221"/>
      <c r="AKO11" s="221"/>
      <c r="AKP11" s="221"/>
      <c r="AKQ11" s="221"/>
      <c r="AKR11" s="221"/>
      <c r="AKS11" s="221"/>
      <c r="AKT11" s="221"/>
      <c r="AKU11" s="221"/>
      <c r="AKV11" s="221"/>
      <c r="AKW11" s="221"/>
      <c r="AKX11" s="221"/>
      <c r="AKY11" s="221"/>
      <c r="AKZ11" s="221"/>
      <c r="ALA11" s="221"/>
      <c r="ALB11" s="221"/>
      <c r="ALC11" s="221"/>
      <c r="ALD11" s="221"/>
      <c r="ALE11" s="221"/>
      <c r="ALF11" s="221"/>
      <c r="ALG11" s="221"/>
      <c r="ALH11" s="221"/>
      <c r="ALI11" s="221"/>
      <c r="ALJ11" s="221"/>
      <c r="ALK11" s="221"/>
      <c r="ALL11" s="221"/>
      <c r="ALM11" s="221"/>
      <c r="ALN11" s="221"/>
      <c r="ALO11" s="221"/>
      <c r="ALP11" s="221"/>
      <c r="ALQ11" s="221"/>
      <c r="ALR11" s="221"/>
      <c r="ALS11" s="221"/>
      <c r="ALT11" s="221"/>
      <c r="ALU11" s="221"/>
      <c r="ALV11" s="221"/>
      <c r="ALW11" s="221"/>
      <c r="ALX11" s="221"/>
      <c r="ALY11" s="221"/>
      <c r="ALZ11" s="221"/>
      <c r="AMA11" s="221"/>
      <c r="AMB11" s="221"/>
      <c r="AMC11" s="221"/>
      <c r="AMD11" s="221"/>
      <c r="AME11" s="221"/>
      <c r="AMF11" s="221"/>
      <c r="AMG11" s="221"/>
      <c r="AMH11" s="221"/>
      <c r="AMI11" s="221"/>
      <c r="AMJ11" s="221"/>
      <c r="AMK11" s="221"/>
      <c r="AML11" s="221"/>
      <c r="AMM11" s="221"/>
      <c r="AMN11" s="221"/>
      <c r="AMO11" s="221"/>
      <c r="AMP11" s="221"/>
      <c r="AMQ11" s="221"/>
      <c r="AMR11" s="221"/>
      <c r="AMS11" s="221"/>
      <c r="AMT11" s="221"/>
      <c r="AMU11" s="221"/>
      <c r="AMV11" s="221"/>
      <c r="AMW11" s="221"/>
      <c r="AMX11" s="221"/>
      <c r="AMY11" s="221"/>
      <c r="AMZ11" s="221"/>
    </row>
    <row r="12" spans="1:1041" s="156" customFormat="1" ht="38.25" customHeight="1" x14ac:dyDescent="0.25">
      <c r="A12" s="115" t="s">
        <v>243</v>
      </c>
      <c r="B12" s="114" t="s">
        <v>247</v>
      </c>
      <c r="C12" s="28" t="s">
        <v>164</v>
      </c>
      <c r="D12" s="358" t="s">
        <v>158</v>
      </c>
      <c r="E12" s="68">
        <v>1383</v>
      </c>
      <c r="F12" s="29">
        <v>220</v>
      </c>
      <c r="G12" s="29">
        <f t="shared" si="0"/>
        <v>1603</v>
      </c>
      <c r="H12" s="29"/>
      <c r="I12" s="69">
        <v>63</v>
      </c>
      <c r="J12" s="364"/>
      <c r="K12" s="186"/>
      <c r="L12" s="186">
        <v>2</v>
      </c>
      <c r="M12" s="233">
        <v>24.64</v>
      </c>
      <c r="N12" s="186"/>
      <c r="O12" s="186"/>
      <c r="P12" s="186"/>
      <c r="Q12" s="186"/>
      <c r="R12" s="186"/>
      <c r="S12" s="186"/>
      <c r="T12" s="186"/>
      <c r="U12" s="185">
        <f t="shared" si="1"/>
        <v>2</v>
      </c>
      <c r="V12" s="236">
        <f t="shared" si="1"/>
        <v>24.64</v>
      </c>
      <c r="W12" s="33" t="s">
        <v>212</v>
      </c>
      <c r="X12" s="33">
        <v>86</v>
      </c>
      <c r="Y12" s="33">
        <v>2</v>
      </c>
      <c r="Z12" s="33" t="s">
        <v>211</v>
      </c>
      <c r="AA12" s="33">
        <v>5</v>
      </c>
      <c r="AB12" s="224">
        <v>1</v>
      </c>
      <c r="AC12" s="220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  <c r="IB12" s="221"/>
      <c r="IC12" s="221"/>
      <c r="ID12" s="221"/>
      <c r="IE12" s="221"/>
      <c r="IF12" s="221"/>
      <c r="IG12" s="221"/>
      <c r="IH12" s="221"/>
      <c r="II12" s="221"/>
      <c r="IJ12" s="221"/>
      <c r="IK12" s="221"/>
      <c r="IL12" s="221"/>
      <c r="IM12" s="221"/>
      <c r="IN12" s="221"/>
      <c r="IO12" s="221"/>
      <c r="IP12" s="221"/>
      <c r="IQ12" s="221"/>
      <c r="IR12" s="221"/>
      <c r="IS12" s="221"/>
      <c r="IT12" s="221"/>
      <c r="IU12" s="221"/>
      <c r="IV12" s="221"/>
      <c r="IW12" s="221"/>
      <c r="IX12" s="221"/>
      <c r="IY12" s="221"/>
      <c r="IZ12" s="221"/>
      <c r="JA12" s="221"/>
      <c r="JB12" s="221"/>
      <c r="JC12" s="221"/>
      <c r="JD12" s="221"/>
      <c r="JE12" s="221"/>
      <c r="JF12" s="221"/>
      <c r="JG12" s="221"/>
      <c r="JH12" s="221"/>
      <c r="JI12" s="221"/>
      <c r="JJ12" s="221"/>
      <c r="JK12" s="221"/>
      <c r="JL12" s="221"/>
      <c r="JM12" s="221"/>
      <c r="JN12" s="221"/>
      <c r="JO12" s="221"/>
      <c r="JP12" s="221"/>
      <c r="JQ12" s="221"/>
      <c r="JR12" s="221"/>
      <c r="JS12" s="221"/>
      <c r="JT12" s="221"/>
      <c r="JU12" s="221"/>
      <c r="JV12" s="221"/>
      <c r="JW12" s="221"/>
      <c r="JX12" s="221"/>
      <c r="JY12" s="221"/>
      <c r="JZ12" s="221"/>
      <c r="KA12" s="221"/>
      <c r="KB12" s="221"/>
      <c r="KC12" s="221"/>
      <c r="KD12" s="221"/>
      <c r="KE12" s="221"/>
      <c r="KF12" s="221"/>
      <c r="KG12" s="221"/>
      <c r="KH12" s="221"/>
      <c r="KI12" s="221"/>
      <c r="KJ12" s="221"/>
      <c r="KK12" s="221"/>
      <c r="KL12" s="221"/>
      <c r="KM12" s="221"/>
      <c r="KN12" s="221"/>
      <c r="KO12" s="221"/>
      <c r="KP12" s="221"/>
      <c r="KQ12" s="221"/>
      <c r="KR12" s="221"/>
      <c r="KS12" s="221"/>
      <c r="KT12" s="221"/>
      <c r="KU12" s="221"/>
      <c r="KV12" s="221"/>
      <c r="KW12" s="221"/>
      <c r="KX12" s="221"/>
      <c r="KY12" s="221"/>
      <c r="KZ12" s="221"/>
      <c r="LA12" s="221"/>
      <c r="LB12" s="221"/>
      <c r="LC12" s="221"/>
      <c r="LD12" s="221"/>
      <c r="LE12" s="221"/>
      <c r="LF12" s="221"/>
      <c r="LG12" s="221"/>
      <c r="LH12" s="221"/>
      <c r="LI12" s="221"/>
      <c r="LJ12" s="221"/>
      <c r="LK12" s="221"/>
      <c r="LL12" s="221"/>
      <c r="LM12" s="221"/>
      <c r="LN12" s="221"/>
      <c r="LO12" s="221"/>
      <c r="LP12" s="221"/>
      <c r="LQ12" s="221"/>
      <c r="LR12" s="221"/>
      <c r="LS12" s="221"/>
      <c r="LT12" s="221"/>
      <c r="LU12" s="221"/>
      <c r="LV12" s="221"/>
      <c r="LW12" s="221"/>
      <c r="LX12" s="221"/>
      <c r="LY12" s="221"/>
      <c r="LZ12" s="221"/>
      <c r="MA12" s="221"/>
      <c r="MB12" s="221"/>
      <c r="MC12" s="221"/>
      <c r="MD12" s="221"/>
      <c r="ME12" s="221"/>
      <c r="MF12" s="221"/>
      <c r="MG12" s="221"/>
      <c r="MH12" s="221"/>
      <c r="MI12" s="221"/>
      <c r="MJ12" s="221"/>
      <c r="MK12" s="221"/>
      <c r="ML12" s="221"/>
      <c r="MM12" s="221"/>
      <c r="MN12" s="221"/>
      <c r="MO12" s="221"/>
      <c r="MP12" s="221"/>
      <c r="MQ12" s="221"/>
      <c r="MR12" s="221"/>
      <c r="MS12" s="221"/>
      <c r="MT12" s="221"/>
      <c r="MU12" s="221"/>
      <c r="MV12" s="221"/>
      <c r="MW12" s="221"/>
      <c r="MX12" s="221"/>
      <c r="MY12" s="221"/>
      <c r="MZ12" s="221"/>
      <c r="NA12" s="221"/>
      <c r="NB12" s="221"/>
      <c r="NC12" s="221"/>
      <c r="ND12" s="221"/>
      <c r="NE12" s="221"/>
      <c r="NF12" s="221"/>
      <c r="NG12" s="221"/>
      <c r="NH12" s="221"/>
      <c r="NI12" s="221"/>
      <c r="NJ12" s="221"/>
      <c r="NK12" s="221"/>
      <c r="NL12" s="221"/>
      <c r="NM12" s="221"/>
      <c r="NN12" s="221"/>
      <c r="NO12" s="221"/>
      <c r="NP12" s="221"/>
      <c r="NQ12" s="221"/>
      <c r="NR12" s="221"/>
      <c r="NS12" s="221"/>
      <c r="NT12" s="221"/>
      <c r="NU12" s="221"/>
      <c r="NV12" s="221"/>
      <c r="NW12" s="221"/>
      <c r="NX12" s="221"/>
      <c r="NY12" s="221"/>
      <c r="NZ12" s="221"/>
      <c r="OA12" s="221"/>
      <c r="OB12" s="221"/>
      <c r="OC12" s="221"/>
      <c r="OD12" s="221"/>
      <c r="OE12" s="221"/>
      <c r="OF12" s="221"/>
      <c r="OG12" s="221"/>
      <c r="OH12" s="221"/>
      <c r="OI12" s="221"/>
      <c r="OJ12" s="221"/>
      <c r="OK12" s="221"/>
      <c r="OL12" s="221"/>
      <c r="OM12" s="221"/>
      <c r="ON12" s="221"/>
      <c r="OO12" s="221"/>
      <c r="OP12" s="221"/>
      <c r="OQ12" s="221"/>
      <c r="OR12" s="221"/>
      <c r="OS12" s="221"/>
      <c r="OT12" s="221"/>
      <c r="OU12" s="221"/>
      <c r="OV12" s="221"/>
      <c r="OW12" s="221"/>
      <c r="OX12" s="221"/>
      <c r="OY12" s="221"/>
      <c r="OZ12" s="221"/>
      <c r="PA12" s="221"/>
      <c r="PB12" s="221"/>
      <c r="PC12" s="221"/>
      <c r="PD12" s="221"/>
      <c r="PE12" s="221"/>
      <c r="PF12" s="221"/>
      <c r="PG12" s="221"/>
      <c r="PH12" s="221"/>
      <c r="PI12" s="221"/>
      <c r="PJ12" s="221"/>
      <c r="PK12" s="221"/>
      <c r="PL12" s="221"/>
      <c r="PM12" s="221"/>
      <c r="PN12" s="221"/>
      <c r="PO12" s="221"/>
      <c r="PP12" s="221"/>
      <c r="PQ12" s="221"/>
      <c r="PR12" s="221"/>
      <c r="PS12" s="221"/>
      <c r="PT12" s="221"/>
      <c r="PU12" s="221"/>
      <c r="PV12" s="221"/>
      <c r="PW12" s="221"/>
      <c r="PX12" s="221"/>
      <c r="PY12" s="221"/>
      <c r="PZ12" s="221"/>
      <c r="QA12" s="221"/>
      <c r="QB12" s="221"/>
      <c r="QC12" s="221"/>
      <c r="QD12" s="221"/>
      <c r="QE12" s="221"/>
      <c r="QF12" s="221"/>
      <c r="QG12" s="221"/>
      <c r="QH12" s="221"/>
      <c r="QI12" s="221"/>
      <c r="QJ12" s="221"/>
      <c r="QK12" s="221"/>
      <c r="QL12" s="221"/>
      <c r="QM12" s="221"/>
      <c r="QN12" s="221"/>
      <c r="QO12" s="221"/>
      <c r="QP12" s="221"/>
      <c r="QQ12" s="221"/>
      <c r="QR12" s="221"/>
      <c r="QS12" s="221"/>
      <c r="QT12" s="221"/>
      <c r="QU12" s="221"/>
      <c r="QV12" s="221"/>
      <c r="QW12" s="221"/>
      <c r="QX12" s="221"/>
      <c r="QY12" s="221"/>
      <c r="QZ12" s="221"/>
      <c r="RA12" s="221"/>
      <c r="RB12" s="221"/>
      <c r="RC12" s="221"/>
      <c r="RD12" s="221"/>
      <c r="RE12" s="221"/>
      <c r="RF12" s="221"/>
      <c r="RG12" s="221"/>
      <c r="RH12" s="221"/>
      <c r="RI12" s="221"/>
      <c r="RJ12" s="221"/>
      <c r="RK12" s="221"/>
      <c r="RL12" s="221"/>
      <c r="RM12" s="221"/>
      <c r="RN12" s="221"/>
      <c r="RO12" s="221"/>
      <c r="RP12" s="221"/>
      <c r="RQ12" s="221"/>
      <c r="RR12" s="221"/>
      <c r="RS12" s="221"/>
      <c r="RT12" s="221"/>
      <c r="RU12" s="221"/>
      <c r="RV12" s="221"/>
      <c r="RW12" s="221"/>
      <c r="RX12" s="221"/>
      <c r="RY12" s="221"/>
      <c r="RZ12" s="221"/>
      <c r="SA12" s="221"/>
      <c r="SB12" s="221"/>
      <c r="SC12" s="221"/>
      <c r="SD12" s="221"/>
      <c r="SE12" s="221"/>
      <c r="SF12" s="221"/>
      <c r="SG12" s="221"/>
      <c r="SH12" s="221"/>
      <c r="SI12" s="221"/>
      <c r="SJ12" s="221"/>
      <c r="SK12" s="221"/>
      <c r="SL12" s="221"/>
      <c r="SM12" s="221"/>
      <c r="SN12" s="221"/>
      <c r="SO12" s="221"/>
      <c r="SP12" s="221"/>
      <c r="SQ12" s="221"/>
      <c r="SR12" s="221"/>
      <c r="SS12" s="221"/>
      <c r="ST12" s="221"/>
      <c r="SU12" s="221"/>
      <c r="SV12" s="221"/>
      <c r="SW12" s="221"/>
      <c r="SX12" s="221"/>
      <c r="SY12" s="221"/>
      <c r="SZ12" s="221"/>
      <c r="TA12" s="221"/>
      <c r="TB12" s="221"/>
      <c r="TC12" s="221"/>
      <c r="TD12" s="221"/>
      <c r="TE12" s="221"/>
      <c r="TF12" s="221"/>
      <c r="TG12" s="221"/>
      <c r="TH12" s="221"/>
      <c r="TI12" s="221"/>
      <c r="TJ12" s="221"/>
      <c r="TK12" s="221"/>
      <c r="TL12" s="221"/>
      <c r="TM12" s="221"/>
      <c r="TN12" s="221"/>
      <c r="TO12" s="221"/>
      <c r="TP12" s="221"/>
      <c r="TQ12" s="221"/>
      <c r="TR12" s="221"/>
      <c r="TS12" s="221"/>
      <c r="TT12" s="221"/>
      <c r="TU12" s="221"/>
      <c r="TV12" s="221"/>
      <c r="TW12" s="221"/>
      <c r="TX12" s="221"/>
      <c r="TY12" s="221"/>
      <c r="TZ12" s="221"/>
      <c r="UA12" s="221"/>
      <c r="UB12" s="221"/>
      <c r="UC12" s="221"/>
      <c r="UD12" s="221"/>
      <c r="UE12" s="221"/>
      <c r="UF12" s="221"/>
      <c r="UG12" s="221"/>
      <c r="UH12" s="221"/>
      <c r="UI12" s="221"/>
      <c r="UJ12" s="221"/>
      <c r="UK12" s="221"/>
      <c r="UL12" s="221"/>
      <c r="UM12" s="221"/>
      <c r="UN12" s="221"/>
      <c r="UO12" s="221"/>
      <c r="UP12" s="221"/>
      <c r="UQ12" s="221"/>
      <c r="UR12" s="221"/>
      <c r="US12" s="221"/>
      <c r="UT12" s="221"/>
      <c r="UU12" s="221"/>
      <c r="UV12" s="221"/>
      <c r="UW12" s="221"/>
      <c r="UX12" s="221"/>
      <c r="UY12" s="221"/>
      <c r="UZ12" s="221"/>
      <c r="VA12" s="221"/>
      <c r="VB12" s="221"/>
      <c r="VC12" s="221"/>
      <c r="VD12" s="221"/>
      <c r="VE12" s="221"/>
      <c r="VF12" s="221"/>
      <c r="VG12" s="221"/>
      <c r="VH12" s="221"/>
      <c r="VI12" s="221"/>
      <c r="VJ12" s="221"/>
      <c r="VK12" s="221"/>
      <c r="VL12" s="221"/>
      <c r="VM12" s="221"/>
      <c r="VN12" s="221"/>
      <c r="VO12" s="221"/>
      <c r="VP12" s="221"/>
      <c r="VQ12" s="221"/>
      <c r="VR12" s="221"/>
      <c r="VS12" s="221"/>
      <c r="VT12" s="221"/>
      <c r="VU12" s="221"/>
      <c r="VV12" s="221"/>
      <c r="VW12" s="221"/>
      <c r="VX12" s="221"/>
      <c r="VY12" s="221"/>
      <c r="VZ12" s="221"/>
      <c r="WA12" s="221"/>
      <c r="WB12" s="221"/>
      <c r="WC12" s="221"/>
      <c r="WD12" s="221"/>
      <c r="WE12" s="221"/>
      <c r="WF12" s="221"/>
      <c r="WG12" s="221"/>
      <c r="WH12" s="221"/>
      <c r="WI12" s="221"/>
      <c r="WJ12" s="221"/>
      <c r="WK12" s="221"/>
      <c r="WL12" s="221"/>
      <c r="WM12" s="221"/>
      <c r="WN12" s="221"/>
      <c r="WO12" s="221"/>
      <c r="WP12" s="221"/>
      <c r="WQ12" s="221"/>
      <c r="WR12" s="221"/>
      <c r="WS12" s="221"/>
      <c r="WT12" s="221"/>
      <c r="WU12" s="221"/>
      <c r="WV12" s="221"/>
      <c r="WW12" s="221"/>
      <c r="WX12" s="221"/>
      <c r="WY12" s="221"/>
      <c r="WZ12" s="221"/>
      <c r="XA12" s="221"/>
      <c r="XB12" s="221"/>
      <c r="XC12" s="221"/>
      <c r="XD12" s="221"/>
      <c r="XE12" s="221"/>
      <c r="XF12" s="221"/>
      <c r="XG12" s="221"/>
      <c r="XH12" s="221"/>
      <c r="XI12" s="221"/>
      <c r="XJ12" s="221"/>
      <c r="XK12" s="221"/>
      <c r="XL12" s="221"/>
      <c r="XM12" s="221"/>
      <c r="XN12" s="221"/>
      <c r="XO12" s="221"/>
      <c r="XP12" s="221"/>
      <c r="XQ12" s="221"/>
      <c r="XR12" s="221"/>
      <c r="XS12" s="221"/>
      <c r="XT12" s="221"/>
      <c r="XU12" s="221"/>
      <c r="XV12" s="221"/>
      <c r="XW12" s="221"/>
      <c r="XX12" s="221"/>
      <c r="XY12" s="221"/>
      <c r="XZ12" s="221"/>
      <c r="YA12" s="221"/>
      <c r="YB12" s="221"/>
      <c r="YC12" s="221"/>
      <c r="YD12" s="221"/>
      <c r="YE12" s="221"/>
      <c r="YF12" s="221"/>
      <c r="YG12" s="221"/>
      <c r="YH12" s="221"/>
      <c r="YI12" s="221"/>
      <c r="YJ12" s="221"/>
      <c r="YK12" s="221"/>
      <c r="YL12" s="221"/>
      <c r="YM12" s="221"/>
      <c r="YN12" s="221"/>
      <c r="YO12" s="221"/>
      <c r="YP12" s="221"/>
      <c r="YQ12" s="221"/>
      <c r="YR12" s="221"/>
      <c r="YS12" s="221"/>
      <c r="YT12" s="221"/>
      <c r="YU12" s="221"/>
      <c r="YV12" s="221"/>
      <c r="YW12" s="221"/>
      <c r="YX12" s="221"/>
      <c r="YY12" s="221"/>
      <c r="YZ12" s="221"/>
      <c r="ZA12" s="221"/>
      <c r="ZB12" s="221"/>
      <c r="ZC12" s="221"/>
      <c r="ZD12" s="221"/>
      <c r="ZE12" s="221"/>
      <c r="ZF12" s="221"/>
      <c r="ZG12" s="221"/>
      <c r="ZH12" s="221"/>
      <c r="ZI12" s="221"/>
      <c r="ZJ12" s="221"/>
      <c r="ZK12" s="221"/>
      <c r="ZL12" s="221"/>
      <c r="ZM12" s="221"/>
      <c r="ZN12" s="221"/>
      <c r="ZO12" s="221"/>
      <c r="ZP12" s="221"/>
      <c r="ZQ12" s="221"/>
      <c r="ZR12" s="221"/>
      <c r="ZS12" s="221"/>
      <c r="ZT12" s="221"/>
      <c r="ZU12" s="221"/>
      <c r="ZV12" s="221"/>
      <c r="ZW12" s="221"/>
      <c r="ZX12" s="221"/>
      <c r="ZY12" s="221"/>
      <c r="ZZ12" s="221"/>
      <c r="AAA12" s="221"/>
      <c r="AAB12" s="221"/>
      <c r="AAC12" s="221"/>
      <c r="AAD12" s="221"/>
      <c r="AAE12" s="221"/>
      <c r="AAF12" s="221"/>
      <c r="AAG12" s="221"/>
      <c r="AAH12" s="221"/>
      <c r="AAI12" s="221"/>
      <c r="AAJ12" s="221"/>
      <c r="AAK12" s="221"/>
      <c r="AAL12" s="221"/>
      <c r="AAM12" s="221"/>
      <c r="AAN12" s="221"/>
      <c r="AAO12" s="221"/>
      <c r="AAP12" s="221"/>
      <c r="AAQ12" s="221"/>
      <c r="AAR12" s="221"/>
      <c r="AAS12" s="221"/>
      <c r="AAT12" s="221"/>
      <c r="AAU12" s="221"/>
      <c r="AAV12" s="221"/>
      <c r="AAW12" s="221"/>
      <c r="AAX12" s="221"/>
      <c r="AAY12" s="221"/>
      <c r="AAZ12" s="221"/>
      <c r="ABA12" s="221"/>
      <c r="ABB12" s="221"/>
      <c r="ABC12" s="221"/>
      <c r="ABD12" s="221"/>
      <c r="ABE12" s="221"/>
      <c r="ABF12" s="221"/>
      <c r="ABG12" s="221"/>
      <c r="ABH12" s="221"/>
      <c r="ABI12" s="221"/>
      <c r="ABJ12" s="221"/>
      <c r="ABK12" s="221"/>
      <c r="ABL12" s="221"/>
      <c r="ABM12" s="221"/>
      <c r="ABN12" s="221"/>
      <c r="ABO12" s="221"/>
      <c r="ABP12" s="221"/>
      <c r="ABQ12" s="221"/>
      <c r="ABR12" s="221"/>
      <c r="ABS12" s="221"/>
      <c r="ABT12" s="221"/>
      <c r="ABU12" s="221"/>
      <c r="ABV12" s="221"/>
      <c r="ABW12" s="221"/>
      <c r="ABX12" s="221"/>
      <c r="ABY12" s="221"/>
      <c r="ABZ12" s="221"/>
      <c r="ACA12" s="221"/>
      <c r="ACB12" s="221"/>
      <c r="ACC12" s="221"/>
      <c r="ACD12" s="221"/>
      <c r="ACE12" s="221"/>
      <c r="ACF12" s="221"/>
      <c r="ACG12" s="221"/>
      <c r="ACH12" s="221"/>
      <c r="ACI12" s="221"/>
      <c r="ACJ12" s="221"/>
      <c r="ACK12" s="221"/>
      <c r="ACL12" s="221"/>
      <c r="ACM12" s="221"/>
      <c r="ACN12" s="221"/>
      <c r="ACO12" s="221"/>
      <c r="ACP12" s="221"/>
      <c r="ACQ12" s="221"/>
      <c r="ACR12" s="221"/>
      <c r="ACS12" s="221"/>
      <c r="ACT12" s="221"/>
      <c r="ACU12" s="221"/>
      <c r="ACV12" s="221"/>
      <c r="ACW12" s="221"/>
      <c r="ACX12" s="221"/>
      <c r="ACY12" s="221"/>
      <c r="ACZ12" s="221"/>
      <c r="ADA12" s="221"/>
      <c r="ADB12" s="221"/>
      <c r="ADC12" s="221"/>
      <c r="ADD12" s="221"/>
      <c r="ADE12" s="221"/>
      <c r="ADF12" s="221"/>
      <c r="ADG12" s="221"/>
      <c r="ADH12" s="221"/>
      <c r="ADI12" s="221"/>
      <c r="ADJ12" s="221"/>
      <c r="ADK12" s="221"/>
      <c r="ADL12" s="221"/>
      <c r="ADM12" s="221"/>
      <c r="ADN12" s="221"/>
      <c r="ADO12" s="221"/>
      <c r="ADP12" s="221"/>
      <c r="ADQ12" s="221"/>
      <c r="ADR12" s="221"/>
      <c r="ADS12" s="221"/>
      <c r="ADT12" s="221"/>
      <c r="ADU12" s="221"/>
      <c r="ADV12" s="221"/>
      <c r="ADW12" s="221"/>
      <c r="ADX12" s="221"/>
      <c r="ADY12" s="221"/>
      <c r="ADZ12" s="221"/>
      <c r="AEA12" s="221"/>
      <c r="AEB12" s="221"/>
      <c r="AEC12" s="221"/>
      <c r="AED12" s="221"/>
      <c r="AEE12" s="221"/>
      <c r="AEF12" s="221"/>
      <c r="AEG12" s="221"/>
      <c r="AEH12" s="221"/>
      <c r="AEI12" s="221"/>
      <c r="AEJ12" s="221"/>
      <c r="AEK12" s="221"/>
      <c r="AEL12" s="221"/>
      <c r="AEM12" s="221"/>
      <c r="AEN12" s="221"/>
      <c r="AEO12" s="221"/>
      <c r="AEP12" s="221"/>
      <c r="AEQ12" s="221"/>
      <c r="AER12" s="221"/>
      <c r="AES12" s="221"/>
      <c r="AET12" s="221"/>
      <c r="AEU12" s="221"/>
      <c r="AEV12" s="221"/>
      <c r="AEW12" s="221"/>
      <c r="AEX12" s="221"/>
      <c r="AEY12" s="221"/>
      <c r="AEZ12" s="221"/>
      <c r="AFA12" s="221"/>
      <c r="AFB12" s="221"/>
      <c r="AFC12" s="221"/>
      <c r="AFD12" s="221"/>
      <c r="AFE12" s="221"/>
      <c r="AFF12" s="221"/>
      <c r="AFG12" s="221"/>
      <c r="AFH12" s="221"/>
      <c r="AFI12" s="221"/>
      <c r="AFJ12" s="221"/>
      <c r="AFK12" s="221"/>
      <c r="AFL12" s="221"/>
      <c r="AFM12" s="221"/>
      <c r="AFN12" s="221"/>
      <c r="AFO12" s="221"/>
      <c r="AFP12" s="221"/>
      <c r="AFQ12" s="221"/>
      <c r="AFR12" s="221"/>
      <c r="AFS12" s="221"/>
      <c r="AFT12" s="221"/>
      <c r="AFU12" s="221"/>
      <c r="AFV12" s="221"/>
      <c r="AFW12" s="221"/>
      <c r="AFX12" s="221"/>
      <c r="AFY12" s="221"/>
      <c r="AFZ12" s="221"/>
      <c r="AGA12" s="221"/>
      <c r="AGB12" s="221"/>
      <c r="AGC12" s="221"/>
      <c r="AGD12" s="221"/>
      <c r="AGE12" s="221"/>
      <c r="AGF12" s="221"/>
      <c r="AGG12" s="221"/>
      <c r="AGH12" s="221"/>
      <c r="AGI12" s="221"/>
      <c r="AGJ12" s="221"/>
      <c r="AGK12" s="221"/>
      <c r="AGL12" s="221"/>
      <c r="AGM12" s="221"/>
      <c r="AGN12" s="221"/>
      <c r="AGO12" s="221"/>
      <c r="AGP12" s="221"/>
      <c r="AGQ12" s="221"/>
      <c r="AGR12" s="221"/>
      <c r="AGS12" s="221"/>
      <c r="AGT12" s="221"/>
      <c r="AGU12" s="221"/>
      <c r="AGV12" s="221"/>
      <c r="AGW12" s="221"/>
      <c r="AGX12" s="221"/>
      <c r="AGY12" s="221"/>
      <c r="AGZ12" s="221"/>
      <c r="AHA12" s="221"/>
      <c r="AHB12" s="221"/>
      <c r="AHC12" s="221"/>
      <c r="AHD12" s="221"/>
      <c r="AHE12" s="221"/>
      <c r="AHF12" s="221"/>
      <c r="AHG12" s="221"/>
      <c r="AHH12" s="221"/>
      <c r="AHI12" s="221"/>
      <c r="AHJ12" s="221"/>
      <c r="AHK12" s="221"/>
      <c r="AHL12" s="221"/>
      <c r="AHM12" s="221"/>
      <c r="AHN12" s="221"/>
      <c r="AHO12" s="221"/>
      <c r="AHP12" s="221"/>
      <c r="AHQ12" s="221"/>
      <c r="AHR12" s="221"/>
      <c r="AHS12" s="221"/>
      <c r="AHT12" s="221"/>
      <c r="AHU12" s="221"/>
      <c r="AHV12" s="221"/>
      <c r="AHW12" s="221"/>
      <c r="AHX12" s="221"/>
      <c r="AHY12" s="221"/>
      <c r="AHZ12" s="221"/>
      <c r="AIA12" s="221"/>
      <c r="AIB12" s="221"/>
      <c r="AIC12" s="221"/>
      <c r="AID12" s="221"/>
      <c r="AIE12" s="221"/>
      <c r="AIF12" s="221"/>
      <c r="AIG12" s="221"/>
      <c r="AIH12" s="221"/>
      <c r="AII12" s="221"/>
      <c r="AIJ12" s="221"/>
      <c r="AIK12" s="221"/>
      <c r="AIL12" s="221"/>
      <c r="AIM12" s="221"/>
      <c r="AIN12" s="221"/>
      <c r="AIO12" s="221"/>
      <c r="AIP12" s="221"/>
      <c r="AIQ12" s="221"/>
      <c r="AIR12" s="221"/>
      <c r="AIS12" s="221"/>
      <c r="AIT12" s="221"/>
      <c r="AIU12" s="221"/>
      <c r="AIV12" s="221"/>
      <c r="AIW12" s="221"/>
      <c r="AIX12" s="221"/>
      <c r="AIY12" s="221"/>
      <c r="AIZ12" s="221"/>
      <c r="AJA12" s="221"/>
      <c r="AJB12" s="221"/>
      <c r="AJC12" s="221"/>
      <c r="AJD12" s="221"/>
      <c r="AJE12" s="221"/>
      <c r="AJF12" s="221"/>
      <c r="AJG12" s="221"/>
      <c r="AJH12" s="221"/>
      <c r="AJI12" s="221"/>
      <c r="AJJ12" s="221"/>
      <c r="AJK12" s="221"/>
      <c r="AJL12" s="221"/>
      <c r="AJM12" s="221"/>
      <c r="AJN12" s="221"/>
      <c r="AJO12" s="221"/>
      <c r="AJP12" s="221"/>
      <c r="AJQ12" s="221"/>
      <c r="AJR12" s="221"/>
      <c r="AJS12" s="221"/>
      <c r="AJT12" s="221"/>
      <c r="AJU12" s="221"/>
      <c r="AJV12" s="221"/>
      <c r="AJW12" s="221"/>
      <c r="AJX12" s="221"/>
      <c r="AJY12" s="221"/>
      <c r="AJZ12" s="221"/>
      <c r="AKA12" s="221"/>
      <c r="AKB12" s="221"/>
      <c r="AKC12" s="221"/>
      <c r="AKD12" s="221"/>
      <c r="AKE12" s="221"/>
      <c r="AKF12" s="221"/>
      <c r="AKG12" s="221"/>
      <c r="AKH12" s="221"/>
      <c r="AKI12" s="221"/>
      <c r="AKJ12" s="221"/>
      <c r="AKK12" s="221"/>
      <c r="AKL12" s="221"/>
      <c r="AKM12" s="221"/>
      <c r="AKN12" s="221"/>
      <c r="AKO12" s="221"/>
      <c r="AKP12" s="221"/>
      <c r="AKQ12" s="221"/>
      <c r="AKR12" s="221"/>
      <c r="AKS12" s="221"/>
      <c r="AKT12" s="221"/>
      <c r="AKU12" s="221"/>
      <c r="AKV12" s="221"/>
      <c r="AKW12" s="221"/>
      <c r="AKX12" s="221"/>
      <c r="AKY12" s="221"/>
      <c r="AKZ12" s="221"/>
      <c r="ALA12" s="221"/>
      <c r="ALB12" s="221"/>
      <c r="ALC12" s="221"/>
      <c r="ALD12" s="221"/>
      <c r="ALE12" s="221"/>
      <c r="ALF12" s="221"/>
      <c r="ALG12" s="221"/>
      <c r="ALH12" s="221"/>
      <c r="ALI12" s="221"/>
      <c r="ALJ12" s="221"/>
      <c r="ALK12" s="221"/>
      <c r="ALL12" s="221"/>
      <c r="ALM12" s="221"/>
      <c r="ALN12" s="221"/>
      <c r="ALO12" s="221"/>
      <c r="ALP12" s="221"/>
      <c r="ALQ12" s="221"/>
      <c r="ALR12" s="221"/>
      <c r="ALS12" s="221"/>
      <c r="ALT12" s="221"/>
      <c r="ALU12" s="221"/>
      <c r="ALV12" s="221"/>
      <c r="ALW12" s="221"/>
      <c r="ALX12" s="221"/>
      <c r="ALY12" s="221"/>
      <c r="ALZ12" s="221"/>
      <c r="AMA12" s="221"/>
      <c r="AMB12" s="221"/>
      <c r="AMC12" s="221"/>
      <c r="AMD12" s="221"/>
      <c r="AME12" s="221"/>
      <c r="AMF12" s="221"/>
      <c r="AMG12" s="221"/>
      <c r="AMH12" s="221"/>
      <c r="AMI12" s="221"/>
      <c r="AMJ12" s="221"/>
      <c r="AMK12" s="221"/>
      <c r="AML12" s="221"/>
      <c r="AMM12" s="221"/>
      <c r="AMN12" s="221"/>
      <c r="AMO12" s="221"/>
      <c r="AMP12" s="221"/>
      <c r="AMQ12" s="221"/>
      <c r="AMR12" s="221"/>
      <c r="AMS12" s="221"/>
      <c r="AMT12" s="221"/>
      <c r="AMU12" s="221"/>
      <c r="AMV12" s="221"/>
      <c r="AMW12" s="221"/>
      <c r="AMX12" s="221"/>
      <c r="AMY12" s="221"/>
      <c r="AMZ12" s="221"/>
    </row>
    <row r="13" spans="1:1041" s="20" customFormat="1" ht="30" x14ac:dyDescent="0.25">
      <c r="A13" s="117" t="s">
        <v>243</v>
      </c>
      <c r="B13" s="116" t="s">
        <v>248</v>
      </c>
      <c r="C13" s="27" t="s">
        <v>164</v>
      </c>
      <c r="D13" s="359" t="s">
        <v>158</v>
      </c>
      <c r="E13" s="70">
        <v>77</v>
      </c>
      <c r="F13" s="22">
        <v>100</v>
      </c>
      <c r="G13" s="22">
        <f t="shared" si="0"/>
        <v>177</v>
      </c>
      <c r="H13" s="22"/>
      <c r="I13" s="71">
        <v>15</v>
      </c>
      <c r="J13" s="363"/>
      <c r="K13" s="187"/>
      <c r="L13" s="187"/>
      <c r="M13" s="232">
        <v>0</v>
      </c>
      <c r="N13" s="187"/>
      <c r="O13" s="187"/>
      <c r="P13" s="187"/>
      <c r="Q13" s="187"/>
      <c r="R13" s="187"/>
      <c r="S13" s="187"/>
      <c r="T13" s="187"/>
      <c r="U13" s="188">
        <f t="shared" si="1"/>
        <v>0</v>
      </c>
      <c r="V13" s="235">
        <f t="shared" si="1"/>
        <v>0</v>
      </c>
      <c r="W13" s="26" t="s">
        <v>212</v>
      </c>
      <c r="X13" s="26"/>
      <c r="Y13" s="26"/>
      <c r="Z13" s="26" t="s">
        <v>211</v>
      </c>
      <c r="AA13" s="26"/>
      <c r="AB13" s="223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  <c r="IS13" s="220"/>
      <c r="IT13" s="220"/>
      <c r="IU13" s="220"/>
      <c r="IV13" s="220"/>
      <c r="IW13" s="220"/>
      <c r="IX13" s="220"/>
      <c r="IY13" s="220"/>
      <c r="IZ13" s="220"/>
      <c r="JA13" s="220"/>
      <c r="JB13" s="220"/>
      <c r="JC13" s="220"/>
      <c r="JD13" s="220"/>
      <c r="JE13" s="220"/>
      <c r="JF13" s="220"/>
      <c r="JG13" s="220"/>
      <c r="JH13" s="220"/>
      <c r="JI13" s="220"/>
      <c r="JJ13" s="220"/>
      <c r="JK13" s="220"/>
      <c r="JL13" s="220"/>
      <c r="JM13" s="220"/>
      <c r="JN13" s="220"/>
      <c r="JO13" s="220"/>
      <c r="JP13" s="220"/>
      <c r="JQ13" s="220"/>
      <c r="JR13" s="220"/>
      <c r="JS13" s="220"/>
      <c r="JT13" s="220"/>
      <c r="JU13" s="220"/>
      <c r="JV13" s="220"/>
      <c r="JW13" s="220"/>
      <c r="JX13" s="220"/>
      <c r="JY13" s="220"/>
      <c r="JZ13" s="220"/>
      <c r="KA13" s="220"/>
      <c r="KB13" s="220"/>
      <c r="KC13" s="220"/>
      <c r="KD13" s="220"/>
      <c r="KE13" s="220"/>
      <c r="KF13" s="220"/>
      <c r="KG13" s="220"/>
      <c r="KH13" s="220"/>
      <c r="KI13" s="220"/>
      <c r="KJ13" s="220"/>
      <c r="KK13" s="220"/>
      <c r="KL13" s="220"/>
      <c r="KM13" s="220"/>
      <c r="KN13" s="220"/>
      <c r="KO13" s="220"/>
      <c r="KP13" s="220"/>
      <c r="KQ13" s="220"/>
      <c r="KR13" s="220"/>
      <c r="KS13" s="220"/>
      <c r="KT13" s="220"/>
      <c r="KU13" s="220"/>
      <c r="KV13" s="220"/>
      <c r="KW13" s="220"/>
      <c r="KX13" s="220"/>
      <c r="KY13" s="220"/>
      <c r="KZ13" s="220"/>
      <c r="LA13" s="220"/>
      <c r="LB13" s="220"/>
      <c r="LC13" s="220"/>
      <c r="LD13" s="220"/>
      <c r="LE13" s="220"/>
      <c r="LF13" s="220"/>
      <c r="LG13" s="220"/>
      <c r="LH13" s="220"/>
      <c r="LI13" s="220"/>
      <c r="LJ13" s="220"/>
      <c r="LK13" s="220"/>
      <c r="LL13" s="220"/>
      <c r="LM13" s="220"/>
      <c r="LN13" s="220"/>
      <c r="LO13" s="220"/>
      <c r="LP13" s="220"/>
      <c r="LQ13" s="220"/>
      <c r="LR13" s="220"/>
      <c r="LS13" s="220"/>
      <c r="LT13" s="220"/>
      <c r="LU13" s="220"/>
      <c r="LV13" s="220"/>
      <c r="LW13" s="220"/>
      <c r="LX13" s="220"/>
      <c r="LY13" s="220"/>
      <c r="LZ13" s="220"/>
      <c r="MA13" s="220"/>
      <c r="MB13" s="220"/>
      <c r="MC13" s="220"/>
      <c r="MD13" s="220"/>
      <c r="ME13" s="220"/>
      <c r="MF13" s="220"/>
      <c r="MG13" s="220"/>
      <c r="MH13" s="220"/>
      <c r="MI13" s="220"/>
      <c r="MJ13" s="220"/>
      <c r="MK13" s="220"/>
      <c r="ML13" s="220"/>
      <c r="MM13" s="220"/>
      <c r="MN13" s="220"/>
      <c r="MO13" s="220"/>
      <c r="MP13" s="220"/>
      <c r="MQ13" s="220"/>
      <c r="MR13" s="220"/>
      <c r="MS13" s="220"/>
      <c r="MT13" s="220"/>
      <c r="MU13" s="220"/>
      <c r="MV13" s="220"/>
      <c r="MW13" s="220"/>
      <c r="MX13" s="220"/>
      <c r="MY13" s="220"/>
      <c r="MZ13" s="220"/>
      <c r="NA13" s="220"/>
      <c r="NB13" s="220"/>
      <c r="NC13" s="220"/>
      <c r="ND13" s="220"/>
      <c r="NE13" s="220"/>
      <c r="NF13" s="220"/>
      <c r="NG13" s="220"/>
      <c r="NH13" s="220"/>
      <c r="NI13" s="220"/>
      <c r="NJ13" s="220"/>
      <c r="NK13" s="220"/>
      <c r="NL13" s="220"/>
      <c r="NM13" s="220"/>
      <c r="NN13" s="220"/>
      <c r="NO13" s="220"/>
      <c r="NP13" s="220"/>
      <c r="NQ13" s="220"/>
      <c r="NR13" s="220"/>
      <c r="NS13" s="220"/>
      <c r="NT13" s="220"/>
      <c r="NU13" s="220"/>
      <c r="NV13" s="220"/>
      <c r="NW13" s="220"/>
      <c r="NX13" s="220"/>
      <c r="NY13" s="220"/>
      <c r="NZ13" s="220"/>
      <c r="OA13" s="220"/>
      <c r="OB13" s="220"/>
      <c r="OC13" s="220"/>
      <c r="OD13" s="220"/>
      <c r="OE13" s="220"/>
      <c r="OF13" s="220"/>
      <c r="OG13" s="220"/>
      <c r="OH13" s="220"/>
      <c r="OI13" s="220"/>
      <c r="OJ13" s="220"/>
      <c r="OK13" s="220"/>
      <c r="OL13" s="220"/>
      <c r="OM13" s="220"/>
      <c r="ON13" s="220"/>
      <c r="OO13" s="220"/>
      <c r="OP13" s="220"/>
      <c r="OQ13" s="220"/>
      <c r="OR13" s="220"/>
      <c r="OS13" s="220"/>
      <c r="OT13" s="220"/>
      <c r="OU13" s="220"/>
      <c r="OV13" s="220"/>
      <c r="OW13" s="220"/>
      <c r="OX13" s="220"/>
      <c r="OY13" s="220"/>
      <c r="OZ13" s="220"/>
      <c r="PA13" s="220"/>
      <c r="PB13" s="220"/>
      <c r="PC13" s="220"/>
      <c r="PD13" s="220"/>
      <c r="PE13" s="220"/>
      <c r="PF13" s="220"/>
      <c r="PG13" s="220"/>
      <c r="PH13" s="220"/>
      <c r="PI13" s="220"/>
      <c r="PJ13" s="220"/>
      <c r="PK13" s="220"/>
      <c r="PL13" s="220"/>
      <c r="PM13" s="220"/>
      <c r="PN13" s="220"/>
      <c r="PO13" s="220"/>
      <c r="PP13" s="220"/>
      <c r="PQ13" s="220"/>
      <c r="PR13" s="220"/>
      <c r="PS13" s="220"/>
      <c r="PT13" s="220"/>
      <c r="PU13" s="220"/>
      <c r="PV13" s="220"/>
      <c r="PW13" s="220"/>
      <c r="PX13" s="220"/>
      <c r="PY13" s="220"/>
      <c r="PZ13" s="220"/>
      <c r="QA13" s="220"/>
      <c r="QB13" s="220"/>
      <c r="QC13" s="220"/>
      <c r="QD13" s="220"/>
      <c r="QE13" s="220"/>
      <c r="QF13" s="220"/>
      <c r="QG13" s="220"/>
      <c r="QH13" s="220"/>
      <c r="QI13" s="220"/>
      <c r="QJ13" s="220"/>
      <c r="QK13" s="220"/>
      <c r="QL13" s="220"/>
      <c r="QM13" s="220"/>
      <c r="QN13" s="220"/>
      <c r="QO13" s="220"/>
      <c r="QP13" s="220"/>
      <c r="QQ13" s="220"/>
      <c r="QR13" s="220"/>
      <c r="QS13" s="220"/>
      <c r="QT13" s="220"/>
      <c r="QU13" s="220"/>
      <c r="QV13" s="220"/>
      <c r="QW13" s="220"/>
      <c r="QX13" s="220"/>
      <c r="QY13" s="220"/>
      <c r="QZ13" s="220"/>
      <c r="RA13" s="220"/>
      <c r="RB13" s="220"/>
      <c r="RC13" s="220"/>
      <c r="RD13" s="220"/>
      <c r="RE13" s="220"/>
      <c r="RF13" s="220"/>
      <c r="RG13" s="220"/>
      <c r="RH13" s="220"/>
      <c r="RI13" s="220"/>
      <c r="RJ13" s="220"/>
      <c r="RK13" s="220"/>
      <c r="RL13" s="220"/>
      <c r="RM13" s="220"/>
      <c r="RN13" s="220"/>
      <c r="RO13" s="220"/>
      <c r="RP13" s="220"/>
      <c r="RQ13" s="220"/>
      <c r="RR13" s="220"/>
      <c r="RS13" s="220"/>
      <c r="RT13" s="220"/>
      <c r="RU13" s="220"/>
      <c r="RV13" s="220"/>
      <c r="RW13" s="220"/>
      <c r="RX13" s="220"/>
      <c r="RY13" s="220"/>
      <c r="RZ13" s="220"/>
      <c r="SA13" s="220"/>
      <c r="SB13" s="220"/>
      <c r="SC13" s="220"/>
      <c r="SD13" s="220"/>
      <c r="SE13" s="220"/>
      <c r="SF13" s="220"/>
      <c r="SG13" s="220"/>
      <c r="SH13" s="220"/>
      <c r="SI13" s="220"/>
      <c r="SJ13" s="220"/>
      <c r="SK13" s="220"/>
      <c r="SL13" s="220"/>
      <c r="SM13" s="220"/>
      <c r="SN13" s="220"/>
      <c r="SO13" s="220"/>
      <c r="SP13" s="220"/>
      <c r="SQ13" s="220"/>
      <c r="SR13" s="220"/>
      <c r="SS13" s="220"/>
      <c r="ST13" s="220"/>
      <c r="SU13" s="220"/>
      <c r="SV13" s="220"/>
      <c r="SW13" s="220"/>
      <c r="SX13" s="220"/>
      <c r="SY13" s="220"/>
      <c r="SZ13" s="220"/>
      <c r="TA13" s="220"/>
      <c r="TB13" s="220"/>
      <c r="TC13" s="220"/>
      <c r="TD13" s="220"/>
      <c r="TE13" s="220"/>
      <c r="TF13" s="220"/>
      <c r="TG13" s="220"/>
      <c r="TH13" s="220"/>
      <c r="TI13" s="220"/>
      <c r="TJ13" s="220"/>
      <c r="TK13" s="220"/>
      <c r="TL13" s="220"/>
      <c r="TM13" s="220"/>
      <c r="TN13" s="220"/>
      <c r="TO13" s="220"/>
      <c r="TP13" s="220"/>
      <c r="TQ13" s="220"/>
      <c r="TR13" s="220"/>
      <c r="TS13" s="220"/>
      <c r="TT13" s="220"/>
      <c r="TU13" s="220"/>
      <c r="TV13" s="220"/>
      <c r="TW13" s="220"/>
      <c r="TX13" s="220"/>
      <c r="TY13" s="220"/>
      <c r="TZ13" s="220"/>
      <c r="UA13" s="220"/>
      <c r="UB13" s="220"/>
      <c r="UC13" s="220"/>
      <c r="UD13" s="220"/>
      <c r="UE13" s="220"/>
      <c r="UF13" s="220"/>
      <c r="UG13" s="220"/>
      <c r="UH13" s="220"/>
      <c r="UI13" s="220"/>
      <c r="UJ13" s="220"/>
      <c r="UK13" s="220"/>
      <c r="UL13" s="220"/>
      <c r="UM13" s="220"/>
      <c r="UN13" s="220"/>
      <c r="UO13" s="220"/>
      <c r="UP13" s="220"/>
      <c r="UQ13" s="220"/>
      <c r="UR13" s="220"/>
      <c r="US13" s="220"/>
      <c r="UT13" s="220"/>
      <c r="UU13" s="220"/>
      <c r="UV13" s="220"/>
      <c r="UW13" s="220"/>
      <c r="UX13" s="220"/>
      <c r="UY13" s="220"/>
      <c r="UZ13" s="220"/>
      <c r="VA13" s="220"/>
      <c r="VB13" s="220"/>
      <c r="VC13" s="220"/>
      <c r="VD13" s="220"/>
      <c r="VE13" s="220"/>
      <c r="VF13" s="220"/>
      <c r="VG13" s="220"/>
      <c r="VH13" s="220"/>
      <c r="VI13" s="220"/>
      <c r="VJ13" s="220"/>
      <c r="VK13" s="220"/>
      <c r="VL13" s="220"/>
      <c r="VM13" s="220"/>
      <c r="VN13" s="220"/>
      <c r="VO13" s="220"/>
      <c r="VP13" s="220"/>
      <c r="VQ13" s="220"/>
      <c r="VR13" s="220"/>
      <c r="VS13" s="220"/>
      <c r="VT13" s="220"/>
      <c r="VU13" s="220"/>
      <c r="VV13" s="220"/>
      <c r="VW13" s="220"/>
      <c r="VX13" s="220"/>
      <c r="VY13" s="220"/>
      <c r="VZ13" s="220"/>
      <c r="WA13" s="220"/>
      <c r="WB13" s="220"/>
      <c r="WC13" s="220"/>
      <c r="WD13" s="220"/>
      <c r="WE13" s="220"/>
      <c r="WF13" s="220"/>
      <c r="WG13" s="220"/>
      <c r="WH13" s="220"/>
      <c r="WI13" s="220"/>
      <c r="WJ13" s="220"/>
      <c r="WK13" s="220"/>
      <c r="WL13" s="220"/>
      <c r="WM13" s="220"/>
      <c r="WN13" s="220"/>
      <c r="WO13" s="220"/>
      <c r="WP13" s="220"/>
      <c r="WQ13" s="220"/>
      <c r="WR13" s="220"/>
      <c r="WS13" s="220"/>
      <c r="WT13" s="220"/>
      <c r="WU13" s="220"/>
      <c r="WV13" s="220"/>
      <c r="WW13" s="220"/>
      <c r="WX13" s="220"/>
      <c r="WY13" s="220"/>
      <c r="WZ13" s="220"/>
      <c r="XA13" s="220"/>
      <c r="XB13" s="220"/>
      <c r="XC13" s="220"/>
      <c r="XD13" s="220"/>
      <c r="XE13" s="220"/>
      <c r="XF13" s="220"/>
      <c r="XG13" s="220"/>
      <c r="XH13" s="220"/>
      <c r="XI13" s="220"/>
      <c r="XJ13" s="220"/>
      <c r="XK13" s="220"/>
      <c r="XL13" s="220"/>
      <c r="XM13" s="220"/>
      <c r="XN13" s="220"/>
      <c r="XO13" s="220"/>
      <c r="XP13" s="220"/>
      <c r="XQ13" s="220"/>
      <c r="XR13" s="220"/>
      <c r="XS13" s="220"/>
      <c r="XT13" s="220"/>
      <c r="XU13" s="220"/>
      <c r="XV13" s="220"/>
      <c r="XW13" s="220"/>
      <c r="XX13" s="220"/>
      <c r="XY13" s="220"/>
      <c r="XZ13" s="220"/>
      <c r="YA13" s="220"/>
      <c r="YB13" s="220"/>
      <c r="YC13" s="220"/>
      <c r="YD13" s="220"/>
      <c r="YE13" s="220"/>
      <c r="YF13" s="220"/>
      <c r="YG13" s="220"/>
      <c r="YH13" s="220"/>
      <c r="YI13" s="220"/>
      <c r="YJ13" s="220"/>
      <c r="YK13" s="220"/>
      <c r="YL13" s="220"/>
      <c r="YM13" s="220"/>
      <c r="YN13" s="220"/>
      <c r="YO13" s="220"/>
      <c r="YP13" s="220"/>
      <c r="YQ13" s="220"/>
      <c r="YR13" s="220"/>
      <c r="YS13" s="220"/>
      <c r="YT13" s="220"/>
      <c r="YU13" s="220"/>
      <c r="YV13" s="220"/>
      <c r="YW13" s="220"/>
      <c r="YX13" s="220"/>
      <c r="YY13" s="220"/>
      <c r="YZ13" s="220"/>
      <c r="ZA13" s="220"/>
      <c r="ZB13" s="220"/>
      <c r="ZC13" s="220"/>
      <c r="ZD13" s="220"/>
      <c r="ZE13" s="220"/>
      <c r="ZF13" s="220"/>
      <c r="ZG13" s="220"/>
      <c r="ZH13" s="220"/>
      <c r="ZI13" s="220"/>
      <c r="ZJ13" s="220"/>
      <c r="ZK13" s="220"/>
      <c r="ZL13" s="220"/>
      <c r="ZM13" s="220"/>
      <c r="ZN13" s="220"/>
      <c r="ZO13" s="220"/>
      <c r="ZP13" s="220"/>
      <c r="ZQ13" s="220"/>
      <c r="ZR13" s="220"/>
      <c r="ZS13" s="220"/>
      <c r="ZT13" s="220"/>
      <c r="ZU13" s="220"/>
      <c r="ZV13" s="220"/>
      <c r="ZW13" s="220"/>
      <c r="ZX13" s="220"/>
      <c r="ZY13" s="220"/>
      <c r="ZZ13" s="220"/>
      <c r="AAA13" s="220"/>
      <c r="AAB13" s="220"/>
      <c r="AAC13" s="220"/>
      <c r="AAD13" s="220"/>
      <c r="AAE13" s="220"/>
      <c r="AAF13" s="220"/>
      <c r="AAG13" s="220"/>
      <c r="AAH13" s="220"/>
      <c r="AAI13" s="220"/>
      <c r="AAJ13" s="220"/>
      <c r="AAK13" s="220"/>
      <c r="AAL13" s="220"/>
      <c r="AAM13" s="220"/>
      <c r="AAN13" s="220"/>
      <c r="AAO13" s="220"/>
      <c r="AAP13" s="220"/>
      <c r="AAQ13" s="220"/>
      <c r="AAR13" s="220"/>
      <c r="AAS13" s="220"/>
      <c r="AAT13" s="220"/>
      <c r="AAU13" s="220"/>
      <c r="AAV13" s="220"/>
      <c r="AAW13" s="220"/>
      <c r="AAX13" s="220"/>
      <c r="AAY13" s="220"/>
      <c r="AAZ13" s="220"/>
      <c r="ABA13" s="220"/>
      <c r="ABB13" s="220"/>
      <c r="ABC13" s="220"/>
      <c r="ABD13" s="220"/>
      <c r="ABE13" s="220"/>
      <c r="ABF13" s="220"/>
      <c r="ABG13" s="220"/>
      <c r="ABH13" s="220"/>
      <c r="ABI13" s="220"/>
      <c r="ABJ13" s="220"/>
      <c r="ABK13" s="220"/>
      <c r="ABL13" s="220"/>
      <c r="ABM13" s="220"/>
      <c r="ABN13" s="220"/>
      <c r="ABO13" s="220"/>
      <c r="ABP13" s="220"/>
      <c r="ABQ13" s="220"/>
      <c r="ABR13" s="220"/>
      <c r="ABS13" s="220"/>
      <c r="ABT13" s="220"/>
      <c r="ABU13" s="220"/>
      <c r="ABV13" s="220"/>
      <c r="ABW13" s="220"/>
      <c r="ABX13" s="220"/>
      <c r="ABY13" s="220"/>
      <c r="ABZ13" s="220"/>
      <c r="ACA13" s="220"/>
      <c r="ACB13" s="220"/>
      <c r="ACC13" s="220"/>
      <c r="ACD13" s="220"/>
      <c r="ACE13" s="220"/>
      <c r="ACF13" s="220"/>
      <c r="ACG13" s="220"/>
      <c r="ACH13" s="220"/>
      <c r="ACI13" s="220"/>
      <c r="ACJ13" s="220"/>
      <c r="ACK13" s="220"/>
      <c r="ACL13" s="220"/>
      <c r="ACM13" s="220"/>
      <c r="ACN13" s="220"/>
      <c r="ACO13" s="220"/>
      <c r="ACP13" s="220"/>
      <c r="ACQ13" s="220"/>
      <c r="ACR13" s="220"/>
      <c r="ACS13" s="220"/>
      <c r="ACT13" s="220"/>
      <c r="ACU13" s="220"/>
      <c r="ACV13" s="220"/>
      <c r="ACW13" s="220"/>
      <c r="ACX13" s="220"/>
      <c r="ACY13" s="220"/>
      <c r="ACZ13" s="220"/>
      <c r="ADA13" s="220"/>
      <c r="ADB13" s="220"/>
      <c r="ADC13" s="220"/>
      <c r="ADD13" s="220"/>
      <c r="ADE13" s="220"/>
      <c r="ADF13" s="220"/>
      <c r="ADG13" s="220"/>
      <c r="ADH13" s="220"/>
      <c r="ADI13" s="220"/>
      <c r="ADJ13" s="220"/>
      <c r="ADK13" s="220"/>
      <c r="ADL13" s="220"/>
      <c r="ADM13" s="220"/>
      <c r="ADN13" s="220"/>
      <c r="ADO13" s="220"/>
      <c r="ADP13" s="220"/>
      <c r="ADQ13" s="220"/>
      <c r="ADR13" s="220"/>
      <c r="ADS13" s="220"/>
      <c r="ADT13" s="220"/>
      <c r="ADU13" s="220"/>
      <c r="ADV13" s="220"/>
      <c r="ADW13" s="220"/>
      <c r="ADX13" s="220"/>
      <c r="ADY13" s="220"/>
      <c r="ADZ13" s="220"/>
      <c r="AEA13" s="220"/>
      <c r="AEB13" s="220"/>
      <c r="AEC13" s="220"/>
      <c r="AED13" s="220"/>
      <c r="AEE13" s="220"/>
      <c r="AEF13" s="220"/>
      <c r="AEG13" s="220"/>
      <c r="AEH13" s="220"/>
      <c r="AEI13" s="220"/>
      <c r="AEJ13" s="220"/>
      <c r="AEK13" s="220"/>
      <c r="AEL13" s="220"/>
      <c r="AEM13" s="220"/>
      <c r="AEN13" s="220"/>
      <c r="AEO13" s="220"/>
      <c r="AEP13" s="220"/>
      <c r="AEQ13" s="220"/>
      <c r="AER13" s="220"/>
      <c r="AES13" s="220"/>
      <c r="AET13" s="220"/>
      <c r="AEU13" s="220"/>
      <c r="AEV13" s="220"/>
      <c r="AEW13" s="220"/>
      <c r="AEX13" s="220"/>
      <c r="AEY13" s="220"/>
      <c r="AEZ13" s="220"/>
      <c r="AFA13" s="220"/>
      <c r="AFB13" s="220"/>
      <c r="AFC13" s="220"/>
      <c r="AFD13" s="220"/>
      <c r="AFE13" s="220"/>
      <c r="AFF13" s="220"/>
      <c r="AFG13" s="220"/>
      <c r="AFH13" s="220"/>
      <c r="AFI13" s="220"/>
      <c r="AFJ13" s="220"/>
      <c r="AFK13" s="220"/>
      <c r="AFL13" s="220"/>
      <c r="AFM13" s="220"/>
      <c r="AFN13" s="220"/>
      <c r="AFO13" s="220"/>
      <c r="AFP13" s="220"/>
      <c r="AFQ13" s="220"/>
      <c r="AFR13" s="220"/>
      <c r="AFS13" s="220"/>
      <c r="AFT13" s="220"/>
      <c r="AFU13" s="220"/>
      <c r="AFV13" s="220"/>
      <c r="AFW13" s="220"/>
      <c r="AFX13" s="220"/>
      <c r="AFY13" s="220"/>
      <c r="AFZ13" s="220"/>
      <c r="AGA13" s="220"/>
      <c r="AGB13" s="220"/>
      <c r="AGC13" s="220"/>
      <c r="AGD13" s="220"/>
      <c r="AGE13" s="220"/>
      <c r="AGF13" s="220"/>
      <c r="AGG13" s="220"/>
      <c r="AGH13" s="220"/>
      <c r="AGI13" s="220"/>
      <c r="AGJ13" s="220"/>
      <c r="AGK13" s="220"/>
      <c r="AGL13" s="220"/>
      <c r="AGM13" s="220"/>
      <c r="AGN13" s="220"/>
      <c r="AGO13" s="220"/>
      <c r="AGP13" s="220"/>
      <c r="AGQ13" s="220"/>
      <c r="AGR13" s="220"/>
      <c r="AGS13" s="220"/>
      <c r="AGT13" s="220"/>
      <c r="AGU13" s="220"/>
      <c r="AGV13" s="220"/>
      <c r="AGW13" s="220"/>
      <c r="AGX13" s="220"/>
      <c r="AGY13" s="220"/>
      <c r="AGZ13" s="220"/>
      <c r="AHA13" s="220"/>
      <c r="AHB13" s="220"/>
      <c r="AHC13" s="220"/>
      <c r="AHD13" s="220"/>
      <c r="AHE13" s="220"/>
      <c r="AHF13" s="220"/>
      <c r="AHG13" s="220"/>
      <c r="AHH13" s="220"/>
      <c r="AHI13" s="220"/>
      <c r="AHJ13" s="220"/>
      <c r="AHK13" s="220"/>
      <c r="AHL13" s="220"/>
      <c r="AHM13" s="220"/>
      <c r="AHN13" s="220"/>
      <c r="AHO13" s="220"/>
      <c r="AHP13" s="220"/>
      <c r="AHQ13" s="220"/>
      <c r="AHR13" s="220"/>
      <c r="AHS13" s="220"/>
      <c r="AHT13" s="220"/>
      <c r="AHU13" s="220"/>
      <c r="AHV13" s="220"/>
      <c r="AHW13" s="220"/>
      <c r="AHX13" s="220"/>
      <c r="AHY13" s="220"/>
      <c r="AHZ13" s="220"/>
      <c r="AIA13" s="220"/>
      <c r="AIB13" s="220"/>
      <c r="AIC13" s="220"/>
      <c r="AID13" s="220"/>
      <c r="AIE13" s="220"/>
      <c r="AIF13" s="220"/>
      <c r="AIG13" s="220"/>
      <c r="AIH13" s="220"/>
      <c r="AII13" s="220"/>
      <c r="AIJ13" s="220"/>
      <c r="AIK13" s="220"/>
      <c r="AIL13" s="220"/>
      <c r="AIM13" s="220"/>
      <c r="AIN13" s="220"/>
      <c r="AIO13" s="220"/>
      <c r="AIP13" s="220"/>
      <c r="AIQ13" s="220"/>
      <c r="AIR13" s="220"/>
      <c r="AIS13" s="220"/>
      <c r="AIT13" s="220"/>
      <c r="AIU13" s="220"/>
      <c r="AIV13" s="220"/>
      <c r="AIW13" s="220"/>
      <c r="AIX13" s="220"/>
      <c r="AIY13" s="220"/>
      <c r="AIZ13" s="220"/>
      <c r="AJA13" s="220"/>
      <c r="AJB13" s="220"/>
      <c r="AJC13" s="220"/>
      <c r="AJD13" s="220"/>
      <c r="AJE13" s="220"/>
      <c r="AJF13" s="220"/>
      <c r="AJG13" s="220"/>
      <c r="AJH13" s="220"/>
      <c r="AJI13" s="220"/>
      <c r="AJJ13" s="220"/>
      <c r="AJK13" s="220"/>
      <c r="AJL13" s="220"/>
      <c r="AJM13" s="220"/>
      <c r="AJN13" s="220"/>
      <c r="AJO13" s="220"/>
      <c r="AJP13" s="220"/>
      <c r="AJQ13" s="220"/>
      <c r="AJR13" s="220"/>
      <c r="AJS13" s="220"/>
      <c r="AJT13" s="220"/>
      <c r="AJU13" s="220"/>
      <c r="AJV13" s="220"/>
      <c r="AJW13" s="220"/>
      <c r="AJX13" s="220"/>
      <c r="AJY13" s="220"/>
      <c r="AJZ13" s="220"/>
      <c r="AKA13" s="220"/>
      <c r="AKB13" s="220"/>
      <c r="AKC13" s="220"/>
      <c r="AKD13" s="220"/>
      <c r="AKE13" s="220"/>
      <c r="AKF13" s="220"/>
      <c r="AKG13" s="220"/>
      <c r="AKH13" s="220"/>
      <c r="AKI13" s="220"/>
      <c r="AKJ13" s="220"/>
      <c r="AKK13" s="220"/>
      <c r="AKL13" s="220"/>
      <c r="AKM13" s="220"/>
      <c r="AKN13" s="220"/>
      <c r="AKO13" s="220"/>
      <c r="AKP13" s="220"/>
      <c r="AKQ13" s="220"/>
      <c r="AKR13" s="220"/>
      <c r="AKS13" s="220"/>
      <c r="AKT13" s="220"/>
      <c r="AKU13" s="220"/>
      <c r="AKV13" s="220"/>
      <c r="AKW13" s="220"/>
      <c r="AKX13" s="220"/>
      <c r="AKY13" s="220"/>
      <c r="AKZ13" s="220"/>
      <c r="ALA13" s="220"/>
      <c r="ALB13" s="220"/>
      <c r="ALC13" s="220"/>
      <c r="ALD13" s="220"/>
      <c r="ALE13" s="220"/>
      <c r="ALF13" s="220"/>
      <c r="ALG13" s="220"/>
      <c r="ALH13" s="220"/>
      <c r="ALI13" s="220"/>
      <c r="ALJ13" s="220"/>
      <c r="ALK13" s="220"/>
      <c r="ALL13" s="220"/>
      <c r="ALM13" s="220"/>
      <c r="ALN13" s="220"/>
      <c r="ALO13" s="220"/>
      <c r="ALP13" s="220"/>
      <c r="ALQ13" s="220"/>
      <c r="ALR13" s="220"/>
      <c r="ALS13" s="220"/>
      <c r="ALT13" s="220"/>
      <c r="ALU13" s="220"/>
      <c r="ALV13" s="220"/>
      <c r="ALW13" s="220"/>
      <c r="ALX13" s="220"/>
      <c r="ALY13" s="220"/>
      <c r="ALZ13" s="220"/>
      <c r="AMA13" s="220"/>
      <c r="AMB13" s="220"/>
      <c r="AMC13" s="220"/>
      <c r="AMD13" s="220"/>
      <c r="AME13" s="220"/>
      <c r="AMF13" s="220"/>
      <c r="AMG13" s="220"/>
      <c r="AMH13" s="220"/>
      <c r="AMI13" s="220"/>
      <c r="AMJ13" s="220"/>
      <c r="AMK13" s="220"/>
      <c r="AML13" s="220"/>
      <c r="AMM13" s="220"/>
      <c r="AMN13" s="220"/>
      <c r="AMO13" s="220"/>
      <c r="AMP13" s="220"/>
      <c r="AMQ13" s="220"/>
      <c r="AMR13" s="220"/>
      <c r="AMS13" s="220"/>
      <c r="AMT13" s="220"/>
      <c r="AMU13" s="220"/>
      <c r="AMV13" s="220"/>
      <c r="AMW13" s="220"/>
      <c r="AMX13" s="220"/>
      <c r="AMY13" s="220"/>
      <c r="AMZ13" s="220"/>
      <c r="ANA13" s="226"/>
    </row>
    <row r="14" spans="1:1041" s="156" customFormat="1" ht="30" x14ac:dyDescent="0.25">
      <c r="A14" s="115" t="s">
        <v>241</v>
      </c>
      <c r="B14" s="114" t="s">
        <v>249</v>
      </c>
      <c r="C14" s="28" t="s">
        <v>179</v>
      </c>
      <c r="D14" s="358" t="s">
        <v>171</v>
      </c>
      <c r="E14" s="68">
        <v>130</v>
      </c>
      <c r="F14" s="29">
        <v>116</v>
      </c>
      <c r="G14" s="29">
        <f t="shared" si="0"/>
        <v>246</v>
      </c>
      <c r="H14" s="29"/>
      <c r="I14" s="69">
        <v>4</v>
      </c>
      <c r="J14" s="364"/>
      <c r="K14" s="186"/>
      <c r="L14" s="186">
        <v>1</v>
      </c>
      <c r="M14" s="233">
        <v>5.04</v>
      </c>
      <c r="N14" s="186"/>
      <c r="O14" s="186"/>
      <c r="P14" s="186"/>
      <c r="Q14" s="186"/>
      <c r="R14" s="186"/>
      <c r="S14" s="186"/>
      <c r="T14" s="186"/>
      <c r="U14" s="185">
        <f t="shared" si="1"/>
        <v>1</v>
      </c>
      <c r="V14" s="236">
        <f t="shared" si="1"/>
        <v>5.04</v>
      </c>
      <c r="W14" s="33" t="s">
        <v>212</v>
      </c>
      <c r="X14" s="33">
        <v>7</v>
      </c>
      <c r="Y14" s="33">
        <v>1</v>
      </c>
      <c r="Z14" s="33" t="s">
        <v>211</v>
      </c>
      <c r="AA14" s="33">
        <v>1</v>
      </c>
      <c r="AB14" s="224">
        <v>1</v>
      </c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  <c r="GO14" s="221"/>
      <c r="GP14" s="221"/>
      <c r="GQ14" s="221"/>
      <c r="GR14" s="221"/>
      <c r="GS14" s="221"/>
      <c r="GT14" s="221"/>
      <c r="GU14" s="221"/>
      <c r="GV14" s="221"/>
      <c r="GW14" s="221"/>
      <c r="GX14" s="221"/>
      <c r="GY14" s="221"/>
      <c r="GZ14" s="221"/>
      <c r="HA14" s="221"/>
      <c r="HB14" s="221"/>
      <c r="HC14" s="221"/>
      <c r="HD14" s="221"/>
      <c r="HE14" s="221"/>
      <c r="HF14" s="221"/>
      <c r="HG14" s="221"/>
      <c r="HH14" s="221"/>
      <c r="HI14" s="221"/>
      <c r="HJ14" s="221"/>
      <c r="HK14" s="221"/>
      <c r="HL14" s="221"/>
      <c r="HM14" s="221"/>
      <c r="HN14" s="221"/>
      <c r="HO14" s="221"/>
      <c r="HP14" s="221"/>
      <c r="HQ14" s="221"/>
      <c r="HR14" s="221"/>
      <c r="HS14" s="221"/>
      <c r="HT14" s="221"/>
      <c r="HU14" s="221"/>
      <c r="HV14" s="221"/>
      <c r="HW14" s="221"/>
      <c r="HX14" s="221"/>
      <c r="HY14" s="221"/>
      <c r="HZ14" s="221"/>
      <c r="IA14" s="221"/>
      <c r="IB14" s="221"/>
      <c r="IC14" s="221"/>
      <c r="ID14" s="221"/>
      <c r="IE14" s="221"/>
      <c r="IF14" s="221"/>
      <c r="IG14" s="221"/>
      <c r="IH14" s="221"/>
      <c r="II14" s="221"/>
      <c r="IJ14" s="221"/>
      <c r="IK14" s="221"/>
      <c r="IL14" s="221"/>
      <c r="IM14" s="221"/>
      <c r="IN14" s="221"/>
      <c r="IO14" s="221"/>
      <c r="IP14" s="221"/>
      <c r="IQ14" s="221"/>
      <c r="IR14" s="221"/>
      <c r="IS14" s="221"/>
      <c r="IT14" s="221"/>
      <c r="IU14" s="221"/>
      <c r="IV14" s="221"/>
      <c r="IW14" s="221"/>
      <c r="IX14" s="221"/>
      <c r="IY14" s="221"/>
      <c r="IZ14" s="221"/>
      <c r="JA14" s="221"/>
      <c r="JB14" s="221"/>
      <c r="JC14" s="221"/>
      <c r="JD14" s="221"/>
      <c r="JE14" s="221"/>
      <c r="JF14" s="221"/>
      <c r="JG14" s="221"/>
      <c r="JH14" s="221"/>
      <c r="JI14" s="221"/>
      <c r="JJ14" s="221"/>
      <c r="JK14" s="221"/>
      <c r="JL14" s="221"/>
      <c r="JM14" s="221"/>
      <c r="JN14" s="221"/>
      <c r="JO14" s="221"/>
      <c r="JP14" s="221"/>
      <c r="JQ14" s="221"/>
      <c r="JR14" s="221"/>
      <c r="JS14" s="221"/>
      <c r="JT14" s="221"/>
      <c r="JU14" s="221"/>
      <c r="JV14" s="221"/>
      <c r="JW14" s="221"/>
      <c r="JX14" s="221"/>
      <c r="JY14" s="221"/>
      <c r="JZ14" s="221"/>
      <c r="KA14" s="221"/>
      <c r="KB14" s="221"/>
      <c r="KC14" s="221"/>
      <c r="KD14" s="221"/>
      <c r="KE14" s="221"/>
      <c r="KF14" s="221"/>
      <c r="KG14" s="221"/>
      <c r="KH14" s="221"/>
      <c r="KI14" s="221"/>
      <c r="KJ14" s="221"/>
      <c r="KK14" s="221"/>
      <c r="KL14" s="221"/>
      <c r="KM14" s="221"/>
      <c r="KN14" s="221"/>
      <c r="KO14" s="221"/>
      <c r="KP14" s="221"/>
      <c r="KQ14" s="221"/>
      <c r="KR14" s="221"/>
      <c r="KS14" s="221"/>
      <c r="KT14" s="221"/>
      <c r="KU14" s="221"/>
      <c r="KV14" s="221"/>
      <c r="KW14" s="221"/>
      <c r="KX14" s="221"/>
      <c r="KY14" s="221"/>
      <c r="KZ14" s="221"/>
      <c r="LA14" s="221"/>
      <c r="LB14" s="221"/>
      <c r="LC14" s="221"/>
      <c r="LD14" s="221"/>
      <c r="LE14" s="221"/>
      <c r="LF14" s="221"/>
      <c r="LG14" s="221"/>
      <c r="LH14" s="221"/>
      <c r="LI14" s="221"/>
      <c r="LJ14" s="221"/>
      <c r="LK14" s="221"/>
      <c r="LL14" s="221"/>
      <c r="LM14" s="221"/>
      <c r="LN14" s="221"/>
      <c r="LO14" s="221"/>
      <c r="LP14" s="221"/>
      <c r="LQ14" s="221"/>
      <c r="LR14" s="221"/>
      <c r="LS14" s="221"/>
      <c r="LT14" s="221"/>
      <c r="LU14" s="221"/>
      <c r="LV14" s="221"/>
      <c r="LW14" s="221"/>
      <c r="LX14" s="221"/>
      <c r="LY14" s="221"/>
      <c r="LZ14" s="221"/>
      <c r="MA14" s="221"/>
      <c r="MB14" s="221"/>
      <c r="MC14" s="221"/>
      <c r="MD14" s="221"/>
      <c r="ME14" s="221"/>
      <c r="MF14" s="221"/>
      <c r="MG14" s="221"/>
      <c r="MH14" s="221"/>
      <c r="MI14" s="221"/>
      <c r="MJ14" s="221"/>
      <c r="MK14" s="221"/>
      <c r="ML14" s="221"/>
      <c r="MM14" s="221"/>
      <c r="MN14" s="221"/>
      <c r="MO14" s="221"/>
      <c r="MP14" s="221"/>
      <c r="MQ14" s="221"/>
      <c r="MR14" s="221"/>
      <c r="MS14" s="221"/>
      <c r="MT14" s="221"/>
      <c r="MU14" s="221"/>
      <c r="MV14" s="221"/>
      <c r="MW14" s="221"/>
      <c r="MX14" s="221"/>
      <c r="MY14" s="221"/>
      <c r="MZ14" s="221"/>
      <c r="NA14" s="221"/>
      <c r="NB14" s="221"/>
      <c r="NC14" s="221"/>
      <c r="ND14" s="221"/>
      <c r="NE14" s="221"/>
      <c r="NF14" s="221"/>
      <c r="NG14" s="221"/>
      <c r="NH14" s="221"/>
      <c r="NI14" s="221"/>
      <c r="NJ14" s="221"/>
      <c r="NK14" s="221"/>
      <c r="NL14" s="221"/>
      <c r="NM14" s="221"/>
      <c r="NN14" s="221"/>
      <c r="NO14" s="221"/>
      <c r="NP14" s="221"/>
      <c r="NQ14" s="221"/>
      <c r="NR14" s="221"/>
      <c r="NS14" s="221"/>
      <c r="NT14" s="221"/>
      <c r="NU14" s="221"/>
      <c r="NV14" s="221"/>
      <c r="NW14" s="221"/>
      <c r="NX14" s="221"/>
      <c r="NY14" s="221"/>
      <c r="NZ14" s="221"/>
      <c r="OA14" s="221"/>
      <c r="OB14" s="221"/>
      <c r="OC14" s="221"/>
      <c r="OD14" s="221"/>
      <c r="OE14" s="221"/>
      <c r="OF14" s="221"/>
      <c r="OG14" s="221"/>
      <c r="OH14" s="221"/>
      <c r="OI14" s="221"/>
      <c r="OJ14" s="221"/>
      <c r="OK14" s="221"/>
      <c r="OL14" s="221"/>
      <c r="OM14" s="221"/>
      <c r="ON14" s="221"/>
      <c r="OO14" s="221"/>
      <c r="OP14" s="221"/>
      <c r="OQ14" s="221"/>
      <c r="OR14" s="221"/>
      <c r="OS14" s="221"/>
      <c r="OT14" s="221"/>
      <c r="OU14" s="221"/>
      <c r="OV14" s="221"/>
      <c r="OW14" s="221"/>
      <c r="OX14" s="221"/>
      <c r="OY14" s="221"/>
      <c r="OZ14" s="221"/>
      <c r="PA14" s="221"/>
      <c r="PB14" s="221"/>
      <c r="PC14" s="221"/>
      <c r="PD14" s="221"/>
      <c r="PE14" s="221"/>
      <c r="PF14" s="221"/>
      <c r="PG14" s="221"/>
      <c r="PH14" s="221"/>
      <c r="PI14" s="221"/>
      <c r="PJ14" s="221"/>
      <c r="PK14" s="221"/>
      <c r="PL14" s="221"/>
      <c r="PM14" s="221"/>
      <c r="PN14" s="221"/>
      <c r="PO14" s="221"/>
      <c r="PP14" s="221"/>
      <c r="PQ14" s="221"/>
      <c r="PR14" s="221"/>
      <c r="PS14" s="221"/>
      <c r="PT14" s="221"/>
      <c r="PU14" s="221"/>
      <c r="PV14" s="221"/>
      <c r="PW14" s="221"/>
      <c r="PX14" s="221"/>
      <c r="PY14" s="221"/>
      <c r="PZ14" s="221"/>
      <c r="QA14" s="221"/>
      <c r="QB14" s="221"/>
      <c r="QC14" s="221"/>
      <c r="QD14" s="221"/>
      <c r="QE14" s="221"/>
      <c r="QF14" s="221"/>
      <c r="QG14" s="221"/>
      <c r="QH14" s="221"/>
      <c r="QI14" s="221"/>
      <c r="QJ14" s="221"/>
      <c r="QK14" s="221"/>
      <c r="QL14" s="221"/>
      <c r="QM14" s="221"/>
      <c r="QN14" s="221"/>
      <c r="QO14" s="221"/>
      <c r="QP14" s="221"/>
      <c r="QQ14" s="221"/>
      <c r="QR14" s="221"/>
      <c r="QS14" s="221"/>
      <c r="QT14" s="221"/>
      <c r="QU14" s="221"/>
      <c r="QV14" s="221"/>
      <c r="QW14" s="221"/>
      <c r="QX14" s="221"/>
      <c r="QY14" s="221"/>
      <c r="QZ14" s="221"/>
      <c r="RA14" s="221"/>
      <c r="RB14" s="221"/>
      <c r="RC14" s="221"/>
      <c r="RD14" s="221"/>
      <c r="RE14" s="221"/>
      <c r="RF14" s="221"/>
      <c r="RG14" s="221"/>
      <c r="RH14" s="221"/>
      <c r="RI14" s="221"/>
      <c r="RJ14" s="221"/>
      <c r="RK14" s="221"/>
      <c r="RL14" s="221"/>
      <c r="RM14" s="221"/>
      <c r="RN14" s="221"/>
      <c r="RO14" s="221"/>
      <c r="RP14" s="221"/>
      <c r="RQ14" s="221"/>
      <c r="RR14" s="221"/>
      <c r="RS14" s="221"/>
      <c r="RT14" s="221"/>
      <c r="RU14" s="221"/>
      <c r="RV14" s="221"/>
      <c r="RW14" s="221"/>
      <c r="RX14" s="221"/>
      <c r="RY14" s="221"/>
      <c r="RZ14" s="221"/>
      <c r="SA14" s="221"/>
      <c r="SB14" s="221"/>
      <c r="SC14" s="221"/>
      <c r="SD14" s="221"/>
      <c r="SE14" s="221"/>
      <c r="SF14" s="221"/>
      <c r="SG14" s="221"/>
      <c r="SH14" s="221"/>
      <c r="SI14" s="221"/>
      <c r="SJ14" s="221"/>
      <c r="SK14" s="221"/>
      <c r="SL14" s="221"/>
      <c r="SM14" s="221"/>
      <c r="SN14" s="221"/>
      <c r="SO14" s="221"/>
      <c r="SP14" s="221"/>
      <c r="SQ14" s="221"/>
      <c r="SR14" s="221"/>
      <c r="SS14" s="221"/>
      <c r="ST14" s="221"/>
      <c r="SU14" s="221"/>
      <c r="SV14" s="221"/>
      <c r="SW14" s="221"/>
      <c r="SX14" s="221"/>
      <c r="SY14" s="221"/>
      <c r="SZ14" s="221"/>
      <c r="TA14" s="221"/>
      <c r="TB14" s="221"/>
      <c r="TC14" s="221"/>
      <c r="TD14" s="221"/>
      <c r="TE14" s="221"/>
      <c r="TF14" s="221"/>
      <c r="TG14" s="221"/>
      <c r="TH14" s="221"/>
      <c r="TI14" s="221"/>
      <c r="TJ14" s="221"/>
      <c r="TK14" s="221"/>
      <c r="TL14" s="221"/>
      <c r="TM14" s="221"/>
      <c r="TN14" s="221"/>
      <c r="TO14" s="221"/>
      <c r="TP14" s="221"/>
      <c r="TQ14" s="221"/>
      <c r="TR14" s="221"/>
      <c r="TS14" s="221"/>
      <c r="TT14" s="221"/>
      <c r="TU14" s="221"/>
      <c r="TV14" s="221"/>
      <c r="TW14" s="221"/>
      <c r="TX14" s="221"/>
      <c r="TY14" s="221"/>
      <c r="TZ14" s="221"/>
      <c r="UA14" s="221"/>
      <c r="UB14" s="221"/>
      <c r="UC14" s="221"/>
      <c r="UD14" s="221"/>
      <c r="UE14" s="221"/>
      <c r="UF14" s="221"/>
      <c r="UG14" s="221"/>
      <c r="UH14" s="221"/>
      <c r="UI14" s="221"/>
      <c r="UJ14" s="221"/>
      <c r="UK14" s="221"/>
      <c r="UL14" s="221"/>
      <c r="UM14" s="221"/>
      <c r="UN14" s="221"/>
      <c r="UO14" s="221"/>
      <c r="UP14" s="221"/>
      <c r="UQ14" s="221"/>
      <c r="UR14" s="221"/>
      <c r="US14" s="221"/>
      <c r="UT14" s="221"/>
      <c r="UU14" s="221"/>
      <c r="UV14" s="221"/>
      <c r="UW14" s="221"/>
      <c r="UX14" s="221"/>
      <c r="UY14" s="221"/>
      <c r="UZ14" s="221"/>
      <c r="VA14" s="221"/>
      <c r="VB14" s="221"/>
      <c r="VC14" s="221"/>
      <c r="VD14" s="221"/>
      <c r="VE14" s="221"/>
      <c r="VF14" s="221"/>
      <c r="VG14" s="221"/>
      <c r="VH14" s="221"/>
      <c r="VI14" s="221"/>
      <c r="VJ14" s="221"/>
      <c r="VK14" s="221"/>
      <c r="VL14" s="221"/>
      <c r="VM14" s="221"/>
      <c r="VN14" s="221"/>
      <c r="VO14" s="221"/>
      <c r="VP14" s="221"/>
      <c r="VQ14" s="221"/>
      <c r="VR14" s="221"/>
      <c r="VS14" s="221"/>
      <c r="VT14" s="221"/>
      <c r="VU14" s="221"/>
      <c r="VV14" s="221"/>
      <c r="VW14" s="221"/>
      <c r="VX14" s="221"/>
      <c r="VY14" s="221"/>
      <c r="VZ14" s="221"/>
      <c r="WA14" s="221"/>
      <c r="WB14" s="221"/>
      <c r="WC14" s="221"/>
      <c r="WD14" s="221"/>
      <c r="WE14" s="221"/>
      <c r="WF14" s="221"/>
      <c r="WG14" s="221"/>
      <c r="WH14" s="221"/>
      <c r="WI14" s="221"/>
      <c r="WJ14" s="221"/>
      <c r="WK14" s="221"/>
      <c r="WL14" s="221"/>
      <c r="WM14" s="221"/>
      <c r="WN14" s="221"/>
      <c r="WO14" s="221"/>
      <c r="WP14" s="221"/>
      <c r="WQ14" s="221"/>
      <c r="WR14" s="221"/>
      <c r="WS14" s="221"/>
      <c r="WT14" s="221"/>
      <c r="WU14" s="221"/>
      <c r="WV14" s="221"/>
      <c r="WW14" s="221"/>
      <c r="WX14" s="221"/>
      <c r="WY14" s="221"/>
      <c r="WZ14" s="221"/>
      <c r="XA14" s="221"/>
      <c r="XB14" s="221"/>
      <c r="XC14" s="221"/>
      <c r="XD14" s="221"/>
      <c r="XE14" s="221"/>
      <c r="XF14" s="221"/>
      <c r="XG14" s="221"/>
      <c r="XH14" s="221"/>
      <c r="XI14" s="221"/>
      <c r="XJ14" s="221"/>
      <c r="XK14" s="221"/>
      <c r="XL14" s="221"/>
      <c r="XM14" s="221"/>
      <c r="XN14" s="221"/>
      <c r="XO14" s="221"/>
      <c r="XP14" s="221"/>
      <c r="XQ14" s="221"/>
      <c r="XR14" s="221"/>
      <c r="XS14" s="221"/>
      <c r="XT14" s="221"/>
      <c r="XU14" s="221"/>
      <c r="XV14" s="221"/>
      <c r="XW14" s="221"/>
      <c r="XX14" s="221"/>
      <c r="XY14" s="221"/>
      <c r="XZ14" s="221"/>
      <c r="YA14" s="221"/>
      <c r="YB14" s="221"/>
      <c r="YC14" s="221"/>
      <c r="YD14" s="221"/>
      <c r="YE14" s="221"/>
      <c r="YF14" s="221"/>
      <c r="YG14" s="221"/>
      <c r="YH14" s="221"/>
      <c r="YI14" s="221"/>
      <c r="YJ14" s="221"/>
      <c r="YK14" s="221"/>
      <c r="YL14" s="221"/>
      <c r="YM14" s="221"/>
      <c r="YN14" s="221"/>
      <c r="YO14" s="221"/>
      <c r="YP14" s="221"/>
      <c r="YQ14" s="221"/>
      <c r="YR14" s="221"/>
      <c r="YS14" s="221"/>
      <c r="YT14" s="221"/>
      <c r="YU14" s="221"/>
      <c r="YV14" s="221"/>
      <c r="YW14" s="221"/>
      <c r="YX14" s="221"/>
      <c r="YY14" s="221"/>
      <c r="YZ14" s="221"/>
      <c r="ZA14" s="221"/>
      <c r="ZB14" s="221"/>
      <c r="ZC14" s="221"/>
      <c r="ZD14" s="221"/>
      <c r="ZE14" s="221"/>
      <c r="ZF14" s="221"/>
      <c r="ZG14" s="221"/>
      <c r="ZH14" s="221"/>
      <c r="ZI14" s="221"/>
      <c r="ZJ14" s="221"/>
      <c r="ZK14" s="221"/>
      <c r="ZL14" s="221"/>
      <c r="ZM14" s="221"/>
      <c r="ZN14" s="221"/>
      <c r="ZO14" s="221"/>
      <c r="ZP14" s="221"/>
      <c r="ZQ14" s="221"/>
      <c r="ZR14" s="221"/>
      <c r="ZS14" s="221"/>
      <c r="ZT14" s="221"/>
      <c r="ZU14" s="221"/>
      <c r="ZV14" s="221"/>
      <c r="ZW14" s="221"/>
      <c r="ZX14" s="221"/>
      <c r="ZY14" s="221"/>
      <c r="ZZ14" s="221"/>
      <c r="AAA14" s="221"/>
      <c r="AAB14" s="221"/>
      <c r="AAC14" s="221"/>
      <c r="AAD14" s="221"/>
      <c r="AAE14" s="221"/>
      <c r="AAF14" s="221"/>
      <c r="AAG14" s="221"/>
      <c r="AAH14" s="221"/>
      <c r="AAI14" s="221"/>
      <c r="AAJ14" s="221"/>
      <c r="AAK14" s="221"/>
      <c r="AAL14" s="221"/>
      <c r="AAM14" s="221"/>
      <c r="AAN14" s="221"/>
      <c r="AAO14" s="221"/>
      <c r="AAP14" s="221"/>
      <c r="AAQ14" s="221"/>
      <c r="AAR14" s="221"/>
      <c r="AAS14" s="221"/>
      <c r="AAT14" s="221"/>
      <c r="AAU14" s="221"/>
      <c r="AAV14" s="221"/>
      <c r="AAW14" s="221"/>
      <c r="AAX14" s="221"/>
      <c r="AAY14" s="221"/>
      <c r="AAZ14" s="221"/>
      <c r="ABA14" s="221"/>
      <c r="ABB14" s="221"/>
      <c r="ABC14" s="221"/>
      <c r="ABD14" s="221"/>
      <c r="ABE14" s="221"/>
      <c r="ABF14" s="221"/>
      <c r="ABG14" s="221"/>
      <c r="ABH14" s="221"/>
      <c r="ABI14" s="221"/>
      <c r="ABJ14" s="221"/>
      <c r="ABK14" s="221"/>
      <c r="ABL14" s="221"/>
      <c r="ABM14" s="221"/>
      <c r="ABN14" s="221"/>
      <c r="ABO14" s="221"/>
      <c r="ABP14" s="221"/>
      <c r="ABQ14" s="221"/>
      <c r="ABR14" s="221"/>
      <c r="ABS14" s="221"/>
      <c r="ABT14" s="221"/>
      <c r="ABU14" s="221"/>
      <c r="ABV14" s="221"/>
      <c r="ABW14" s="221"/>
      <c r="ABX14" s="221"/>
      <c r="ABY14" s="221"/>
      <c r="ABZ14" s="221"/>
      <c r="ACA14" s="221"/>
      <c r="ACB14" s="221"/>
      <c r="ACC14" s="221"/>
      <c r="ACD14" s="221"/>
      <c r="ACE14" s="221"/>
      <c r="ACF14" s="221"/>
      <c r="ACG14" s="221"/>
      <c r="ACH14" s="221"/>
      <c r="ACI14" s="221"/>
      <c r="ACJ14" s="221"/>
      <c r="ACK14" s="221"/>
      <c r="ACL14" s="221"/>
      <c r="ACM14" s="221"/>
      <c r="ACN14" s="221"/>
      <c r="ACO14" s="221"/>
      <c r="ACP14" s="221"/>
      <c r="ACQ14" s="221"/>
      <c r="ACR14" s="221"/>
      <c r="ACS14" s="221"/>
      <c r="ACT14" s="221"/>
      <c r="ACU14" s="221"/>
      <c r="ACV14" s="221"/>
      <c r="ACW14" s="221"/>
      <c r="ACX14" s="221"/>
      <c r="ACY14" s="221"/>
      <c r="ACZ14" s="221"/>
      <c r="ADA14" s="221"/>
      <c r="ADB14" s="221"/>
      <c r="ADC14" s="221"/>
      <c r="ADD14" s="221"/>
      <c r="ADE14" s="221"/>
      <c r="ADF14" s="221"/>
      <c r="ADG14" s="221"/>
      <c r="ADH14" s="221"/>
      <c r="ADI14" s="221"/>
      <c r="ADJ14" s="221"/>
      <c r="ADK14" s="221"/>
      <c r="ADL14" s="221"/>
      <c r="ADM14" s="221"/>
      <c r="ADN14" s="221"/>
      <c r="ADO14" s="221"/>
      <c r="ADP14" s="221"/>
      <c r="ADQ14" s="221"/>
      <c r="ADR14" s="221"/>
      <c r="ADS14" s="221"/>
      <c r="ADT14" s="221"/>
      <c r="ADU14" s="221"/>
      <c r="ADV14" s="221"/>
      <c r="ADW14" s="221"/>
      <c r="ADX14" s="221"/>
      <c r="ADY14" s="221"/>
      <c r="ADZ14" s="221"/>
      <c r="AEA14" s="221"/>
      <c r="AEB14" s="221"/>
      <c r="AEC14" s="221"/>
      <c r="AED14" s="221"/>
      <c r="AEE14" s="221"/>
      <c r="AEF14" s="221"/>
      <c r="AEG14" s="221"/>
      <c r="AEH14" s="221"/>
      <c r="AEI14" s="221"/>
      <c r="AEJ14" s="221"/>
      <c r="AEK14" s="221"/>
      <c r="AEL14" s="221"/>
      <c r="AEM14" s="221"/>
      <c r="AEN14" s="221"/>
      <c r="AEO14" s="221"/>
      <c r="AEP14" s="221"/>
      <c r="AEQ14" s="221"/>
      <c r="AER14" s="221"/>
      <c r="AES14" s="221"/>
      <c r="AET14" s="221"/>
      <c r="AEU14" s="221"/>
      <c r="AEV14" s="221"/>
      <c r="AEW14" s="221"/>
      <c r="AEX14" s="221"/>
      <c r="AEY14" s="221"/>
      <c r="AEZ14" s="221"/>
      <c r="AFA14" s="221"/>
      <c r="AFB14" s="221"/>
      <c r="AFC14" s="221"/>
      <c r="AFD14" s="221"/>
      <c r="AFE14" s="221"/>
      <c r="AFF14" s="221"/>
      <c r="AFG14" s="221"/>
      <c r="AFH14" s="221"/>
      <c r="AFI14" s="221"/>
      <c r="AFJ14" s="221"/>
      <c r="AFK14" s="221"/>
      <c r="AFL14" s="221"/>
      <c r="AFM14" s="221"/>
      <c r="AFN14" s="221"/>
      <c r="AFO14" s="221"/>
      <c r="AFP14" s="221"/>
      <c r="AFQ14" s="221"/>
      <c r="AFR14" s="221"/>
      <c r="AFS14" s="221"/>
      <c r="AFT14" s="221"/>
      <c r="AFU14" s="221"/>
      <c r="AFV14" s="221"/>
      <c r="AFW14" s="221"/>
      <c r="AFX14" s="221"/>
      <c r="AFY14" s="221"/>
      <c r="AFZ14" s="221"/>
      <c r="AGA14" s="221"/>
      <c r="AGB14" s="221"/>
      <c r="AGC14" s="221"/>
      <c r="AGD14" s="221"/>
      <c r="AGE14" s="221"/>
      <c r="AGF14" s="221"/>
      <c r="AGG14" s="221"/>
      <c r="AGH14" s="221"/>
      <c r="AGI14" s="221"/>
      <c r="AGJ14" s="221"/>
      <c r="AGK14" s="221"/>
      <c r="AGL14" s="221"/>
      <c r="AGM14" s="221"/>
      <c r="AGN14" s="221"/>
      <c r="AGO14" s="221"/>
      <c r="AGP14" s="221"/>
      <c r="AGQ14" s="221"/>
      <c r="AGR14" s="221"/>
      <c r="AGS14" s="221"/>
      <c r="AGT14" s="221"/>
      <c r="AGU14" s="221"/>
      <c r="AGV14" s="221"/>
      <c r="AGW14" s="221"/>
      <c r="AGX14" s="221"/>
      <c r="AGY14" s="221"/>
      <c r="AGZ14" s="221"/>
      <c r="AHA14" s="221"/>
      <c r="AHB14" s="221"/>
      <c r="AHC14" s="221"/>
      <c r="AHD14" s="221"/>
      <c r="AHE14" s="221"/>
      <c r="AHF14" s="221"/>
      <c r="AHG14" s="221"/>
      <c r="AHH14" s="221"/>
      <c r="AHI14" s="221"/>
      <c r="AHJ14" s="221"/>
      <c r="AHK14" s="221"/>
      <c r="AHL14" s="221"/>
      <c r="AHM14" s="221"/>
      <c r="AHN14" s="221"/>
      <c r="AHO14" s="221"/>
      <c r="AHP14" s="221"/>
      <c r="AHQ14" s="221"/>
      <c r="AHR14" s="221"/>
      <c r="AHS14" s="221"/>
      <c r="AHT14" s="221"/>
      <c r="AHU14" s="221"/>
      <c r="AHV14" s="221"/>
      <c r="AHW14" s="221"/>
      <c r="AHX14" s="221"/>
      <c r="AHY14" s="221"/>
      <c r="AHZ14" s="221"/>
      <c r="AIA14" s="221"/>
      <c r="AIB14" s="221"/>
      <c r="AIC14" s="221"/>
      <c r="AID14" s="221"/>
      <c r="AIE14" s="221"/>
      <c r="AIF14" s="221"/>
      <c r="AIG14" s="221"/>
      <c r="AIH14" s="221"/>
      <c r="AII14" s="221"/>
      <c r="AIJ14" s="221"/>
      <c r="AIK14" s="221"/>
      <c r="AIL14" s="221"/>
      <c r="AIM14" s="221"/>
      <c r="AIN14" s="221"/>
      <c r="AIO14" s="221"/>
      <c r="AIP14" s="221"/>
      <c r="AIQ14" s="221"/>
      <c r="AIR14" s="221"/>
      <c r="AIS14" s="221"/>
      <c r="AIT14" s="221"/>
      <c r="AIU14" s="221"/>
      <c r="AIV14" s="221"/>
      <c r="AIW14" s="221"/>
      <c r="AIX14" s="221"/>
      <c r="AIY14" s="221"/>
      <c r="AIZ14" s="221"/>
      <c r="AJA14" s="221"/>
      <c r="AJB14" s="221"/>
      <c r="AJC14" s="221"/>
      <c r="AJD14" s="221"/>
      <c r="AJE14" s="221"/>
      <c r="AJF14" s="221"/>
      <c r="AJG14" s="221"/>
      <c r="AJH14" s="221"/>
      <c r="AJI14" s="221"/>
      <c r="AJJ14" s="221"/>
      <c r="AJK14" s="221"/>
      <c r="AJL14" s="221"/>
      <c r="AJM14" s="221"/>
      <c r="AJN14" s="221"/>
      <c r="AJO14" s="221"/>
      <c r="AJP14" s="221"/>
      <c r="AJQ14" s="221"/>
      <c r="AJR14" s="221"/>
      <c r="AJS14" s="221"/>
      <c r="AJT14" s="221"/>
      <c r="AJU14" s="221"/>
      <c r="AJV14" s="221"/>
      <c r="AJW14" s="221"/>
      <c r="AJX14" s="221"/>
      <c r="AJY14" s="221"/>
      <c r="AJZ14" s="221"/>
      <c r="AKA14" s="221"/>
      <c r="AKB14" s="221"/>
      <c r="AKC14" s="221"/>
      <c r="AKD14" s="221"/>
      <c r="AKE14" s="221"/>
      <c r="AKF14" s="221"/>
      <c r="AKG14" s="221"/>
      <c r="AKH14" s="221"/>
      <c r="AKI14" s="221"/>
      <c r="AKJ14" s="221"/>
      <c r="AKK14" s="221"/>
      <c r="AKL14" s="221"/>
      <c r="AKM14" s="221"/>
      <c r="AKN14" s="221"/>
      <c r="AKO14" s="221"/>
      <c r="AKP14" s="221"/>
      <c r="AKQ14" s="221"/>
      <c r="AKR14" s="221"/>
      <c r="AKS14" s="221"/>
      <c r="AKT14" s="221"/>
      <c r="AKU14" s="221"/>
      <c r="AKV14" s="221"/>
      <c r="AKW14" s="221"/>
      <c r="AKX14" s="221"/>
      <c r="AKY14" s="221"/>
      <c r="AKZ14" s="221"/>
      <c r="ALA14" s="221"/>
      <c r="ALB14" s="221"/>
      <c r="ALC14" s="221"/>
      <c r="ALD14" s="221"/>
      <c r="ALE14" s="221"/>
      <c r="ALF14" s="221"/>
      <c r="ALG14" s="221"/>
      <c r="ALH14" s="221"/>
      <c r="ALI14" s="221"/>
      <c r="ALJ14" s="221"/>
      <c r="ALK14" s="221"/>
      <c r="ALL14" s="221"/>
      <c r="ALM14" s="221"/>
      <c r="ALN14" s="221"/>
      <c r="ALO14" s="221"/>
      <c r="ALP14" s="221"/>
      <c r="ALQ14" s="221"/>
      <c r="ALR14" s="221"/>
      <c r="ALS14" s="221"/>
      <c r="ALT14" s="221"/>
      <c r="ALU14" s="221"/>
      <c r="ALV14" s="221"/>
      <c r="ALW14" s="221"/>
      <c r="ALX14" s="221"/>
      <c r="ALY14" s="221"/>
      <c r="ALZ14" s="221"/>
      <c r="AMA14" s="221"/>
      <c r="AMB14" s="221"/>
      <c r="AMC14" s="221"/>
      <c r="AMD14" s="221"/>
      <c r="AME14" s="221"/>
      <c r="AMF14" s="221"/>
      <c r="AMG14" s="221"/>
      <c r="AMH14" s="221"/>
      <c r="AMI14" s="221"/>
      <c r="AMJ14" s="221"/>
      <c r="AMK14" s="221"/>
      <c r="AML14" s="221"/>
      <c r="AMM14" s="221"/>
      <c r="AMN14" s="221"/>
      <c r="AMO14" s="221"/>
      <c r="AMP14" s="221"/>
      <c r="AMQ14" s="221"/>
      <c r="AMR14" s="221"/>
      <c r="AMS14" s="221"/>
      <c r="AMT14" s="221"/>
      <c r="AMU14" s="221"/>
      <c r="AMV14" s="221"/>
      <c r="AMW14" s="221"/>
      <c r="AMX14" s="221"/>
      <c r="AMY14" s="221"/>
      <c r="AMZ14" s="221"/>
    </row>
    <row r="15" spans="1:1041" ht="30" x14ac:dyDescent="0.25">
      <c r="A15" s="117" t="s">
        <v>250</v>
      </c>
      <c r="B15" s="116" t="s">
        <v>251</v>
      </c>
      <c r="C15" s="27" t="s">
        <v>174</v>
      </c>
      <c r="D15" s="359" t="s">
        <v>171</v>
      </c>
      <c r="E15" s="70">
        <v>1916</v>
      </c>
      <c r="F15" s="22">
        <v>153</v>
      </c>
      <c r="G15" s="22">
        <f t="shared" si="0"/>
        <v>2069</v>
      </c>
      <c r="H15" s="22"/>
      <c r="I15" s="71">
        <v>78</v>
      </c>
      <c r="J15" s="363"/>
      <c r="K15" s="187"/>
      <c r="L15" s="187">
        <v>2</v>
      </c>
      <c r="M15" s="232">
        <v>31.36</v>
      </c>
      <c r="N15" s="187"/>
      <c r="O15" s="187"/>
      <c r="P15" s="187"/>
      <c r="Q15" s="187"/>
      <c r="R15" s="187"/>
      <c r="S15" s="187"/>
      <c r="T15" s="187"/>
      <c r="U15" s="188">
        <f t="shared" si="1"/>
        <v>2</v>
      </c>
      <c r="V15" s="235">
        <f t="shared" si="1"/>
        <v>31.36</v>
      </c>
      <c r="W15" s="26" t="s">
        <v>212</v>
      </c>
      <c r="X15" s="26">
        <v>88</v>
      </c>
      <c r="Y15" s="26">
        <v>1</v>
      </c>
      <c r="Z15" s="26" t="s">
        <v>211</v>
      </c>
      <c r="AA15" s="26">
        <v>4</v>
      </c>
      <c r="AB15" s="223">
        <v>1</v>
      </c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  <c r="GO15" s="221"/>
      <c r="GP15" s="221"/>
      <c r="GQ15" s="221"/>
      <c r="GR15" s="221"/>
      <c r="GS15" s="221"/>
      <c r="GT15" s="221"/>
      <c r="GU15" s="221"/>
      <c r="GV15" s="221"/>
      <c r="GW15" s="221"/>
      <c r="GX15" s="221"/>
      <c r="GY15" s="221"/>
      <c r="GZ15" s="221"/>
      <c r="HA15" s="221"/>
      <c r="HB15" s="221"/>
      <c r="HC15" s="221"/>
      <c r="HD15" s="221"/>
      <c r="HE15" s="221"/>
      <c r="HF15" s="221"/>
      <c r="HG15" s="221"/>
      <c r="HH15" s="221"/>
      <c r="HI15" s="221"/>
      <c r="HJ15" s="221"/>
      <c r="HK15" s="221"/>
      <c r="HL15" s="221"/>
      <c r="HM15" s="221"/>
      <c r="HN15" s="221"/>
      <c r="HO15" s="221"/>
      <c r="HP15" s="221"/>
      <c r="HQ15" s="221"/>
      <c r="HR15" s="221"/>
      <c r="HS15" s="221"/>
      <c r="HT15" s="221"/>
      <c r="HU15" s="221"/>
      <c r="HV15" s="221"/>
      <c r="HW15" s="221"/>
      <c r="HX15" s="221"/>
      <c r="HY15" s="221"/>
      <c r="HZ15" s="221"/>
      <c r="IA15" s="221"/>
      <c r="IB15" s="221"/>
      <c r="IC15" s="221"/>
      <c r="ID15" s="221"/>
      <c r="IE15" s="221"/>
      <c r="IF15" s="221"/>
      <c r="IG15" s="221"/>
      <c r="IH15" s="221"/>
      <c r="II15" s="221"/>
      <c r="IJ15" s="221"/>
      <c r="IK15" s="221"/>
      <c r="IL15" s="221"/>
      <c r="IM15" s="221"/>
      <c r="IN15" s="221"/>
      <c r="IO15" s="221"/>
      <c r="IP15" s="221"/>
      <c r="IQ15" s="221"/>
      <c r="IR15" s="221"/>
      <c r="IS15" s="221"/>
      <c r="IT15" s="221"/>
      <c r="IU15" s="221"/>
      <c r="IV15" s="221"/>
      <c r="IW15" s="221"/>
      <c r="IX15" s="221"/>
      <c r="IY15" s="221"/>
      <c r="IZ15" s="221"/>
      <c r="JA15" s="221"/>
      <c r="JB15" s="221"/>
      <c r="JC15" s="221"/>
      <c r="JD15" s="221"/>
      <c r="JE15" s="221"/>
      <c r="JF15" s="221"/>
      <c r="JG15" s="221"/>
      <c r="JH15" s="221"/>
      <c r="JI15" s="221"/>
      <c r="JJ15" s="221"/>
      <c r="JK15" s="221"/>
      <c r="JL15" s="221"/>
      <c r="JM15" s="221"/>
      <c r="JN15" s="221"/>
      <c r="JO15" s="221"/>
      <c r="JP15" s="221"/>
      <c r="JQ15" s="221"/>
      <c r="JR15" s="221"/>
      <c r="JS15" s="221"/>
      <c r="JT15" s="221"/>
      <c r="JU15" s="221"/>
      <c r="JV15" s="221"/>
      <c r="JW15" s="221"/>
      <c r="JX15" s="221"/>
      <c r="JY15" s="221"/>
      <c r="JZ15" s="221"/>
      <c r="KA15" s="221"/>
      <c r="KB15" s="221"/>
      <c r="KC15" s="221"/>
      <c r="KD15" s="221"/>
      <c r="KE15" s="221"/>
      <c r="KF15" s="221"/>
      <c r="KG15" s="221"/>
      <c r="KH15" s="221"/>
      <c r="KI15" s="221"/>
      <c r="KJ15" s="221"/>
      <c r="KK15" s="221"/>
      <c r="KL15" s="221"/>
      <c r="KM15" s="221"/>
      <c r="KN15" s="221"/>
      <c r="KO15" s="221"/>
      <c r="KP15" s="221"/>
      <c r="KQ15" s="221"/>
      <c r="KR15" s="221"/>
      <c r="KS15" s="221"/>
      <c r="KT15" s="221"/>
      <c r="KU15" s="221"/>
      <c r="KV15" s="221"/>
      <c r="KW15" s="221"/>
      <c r="KX15" s="221"/>
      <c r="KY15" s="221"/>
      <c r="KZ15" s="221"/>
      <c r="LA15" s="221"/>
      <c r="LB15" s="221"/>
      <c r="LC15" s="221"/>
      <c r="LD15" s="221"/>
      <c r="LE15" s="221"/>
      <c r="LF15" s="221"/>
      <c r="LG15" s="221"/>
      <c r="LH15" s="221"/>
      <c r="LI15" s="221"/>
      <c r="LJ15" s="221"/>
      <c r="LK15" s="221"/>
      <c r="LL15" s="221"/>
      <c r="LM15" s="221"/>
      <c r="LN15" s="221"/>
      <c r="LO15" s="221"/>
      <c r="LP15" s="221"/>
      <c r="LQ15" s="221"/>
      <c r="LR15" s="221"/>
      <c r="LS15" s="221"/>
      <c r="LT15" s="221"/>
      <c r="LU15" s="221"/>
      <c r="LV15" s="221"/>
      <c r="LW15" s="221"/>
      <c r="LX15" s="221"/>
      <c r="LY15" s="221"/>
      <c r="LZ15" s="221"/>
      <c r="MA15" s="221"/>
      <c r="MB15" s="221"/>
      <c r="MC15" s="221"/>
      <c r="MD15" s="221"/>
      <c r="ME15" s="221"/>
      <c r="MF15" s="221"/>
      <c r="MG15" s="221"/>
      <c r="MH15" s="221"/>
      <c r="MI15" s="221"/>
      <c r="MJ15" s="221"/>
      <c r="MK15" s="221"/>
      <c r="ML15" s="221"/>
      <c r="MM15" s="221"/>
      <c r="MN15" s="221"/>
      <c r="MO15" s="221"/>
      <c r="MP15" s="221"/>
      <c r="MQ15" s="221"/>
      <c r="MR15" s="221"/>
      <c r="MS15" s="221"/>
      <c r="MT15" s="221"/>
      <c r="MU15" s="221"/>
      <c r="MV15" s="221"/>
      <c r="MW15" s="221"/>
      <c r="MX15" s="221"/>
      <c r="MY15" s="221"/>
      <c r="MZ15" s="221"/>
      <c r="NA15" s="221"/>
      <c r="NB15" s="221"/>
      <c r="NC15" s="221"/>
      <c r="ND15" s="221"/>
      <c r="NE15" s="221"/>
      <c r="NF15" s="221"/>
      <c r="NG15" s="221"/>
      <c r="NH15" s="221"/>
      <c r="NI15" s="221"/>
      <c r="NJ15" s="221"/>
      <c r="NK15" s="221"/>
      <c r="NL15" s="221"/>
      <c r="NM15" s="221"/>
      <c r="NN15" s="221"/>
      <c r="NO15" s="221"/>
      <c r="NP15" s="221"/>
      <c r="NQ15" s="221"/>
      <c r="NR15" s="221"/>
      <c r="NS15" s="221"/>
      <c r="NT15" s="221"/>
      <c r="NU15" s="221"/>
      <c r="NV15" s="221"/>
      <c r="NW15" s="221"/>
      <c r="NX15" s="221"/>
      <c r="NY15" s="221"/>
      <c r="NZ15" s="221"/>
      <c r="OA15" s="221"/>
      <c r="OB15" s="221"/>
      <c r="OC15" s="221"/>
      <c r="OD15" s="221"/>
      <c r="OE15" s="221"/>
      <c r="OF15" s="221"/>
      <c r="OG15" s="221"/>
      <c r="OH15" s="221"/>
      <c r="OI15" s="221"/>
      <c r="OJ15" s="221"/>
      <c r="OK15" s="221"/>
      <c r="OL15" s="221"/>
      <c r="OM15" s="221"/>
      <c r="ON15" s="221"/>
      <c r="OO15" s="221"/>
      <c r="OP15" s="221"/>
      <c r="OQ15" s="221"/>
      <c r="OR15" s="221"/>
      <c r="OS15" s="221"/>
      <c r="OT15" s="221"/>
      <c r="OU15" s="221"/>
      <c r="OV15" s="221"/>
      <c r="OW15" s="221"/>
      <c r="OX15" s="221"/>
      <c r="OY15" s="221"/>
      <c r="OZ15" s="221"/>
      <c r="PA15" s="221"/>
      <c r="PB15" s="221"/>
      <c r="PC15" s="221"/>
      <c r="PD15" s="221"/>
      <c r="PE15" s="221"/>
      <c r="PF15" s="221"/>
      <c r="PG15" s="221"/>
      <c r="PH15" s="221"/>
      <c r="PI15" s="221"/>
      <c r="PJ15" s="221"/>
      <c r="PK15" s="221"/>
      <c r="PL15" s="221"/>
      <c r="PM15" s="221"/>
      <c r="PN15" s="221"/>
      <c r="PO15" s="221"/>
      <c r="PP15" s="221"/>
      <c r="PQ15" s="221"/>
      <c r="PR15" s="221"/>
      <c r="PS15" s="221"/>
      <c r="PT15" s="221"/>
      <c r="PU15" s="221"/>
      <c r="PV15" s="221"/>
      <c r="PW15" s="221"/>
      <c r="PX15" s="221"/>
      <c r="PY15" s="221"/>
      <c r="PZ15" s="221"/>
      <c r="QA15" s="221"/>
      <c r="QB15" s="221"/>
      <c r="QC15" s="221"/>
      <c r="QD15" s="221"/>
      <c r="QE15" s="221"/>
      <c r="QF15" s="221"/>
      <c r="QG15" s="221"/>
      <c r="QH15" s="221"/>
      <c r="QI15" s="221"/>
      <c r="QJ15" s="221"/>
      <c r="QK15" s="221"/>
      <c r="QL15" s="221"/>
      <c r="QM15" s="221"/>
      <c r="QN15" s="221"/>
      <c r="QO15" s="221"/>
      <c r="QP15" s="221"/>
      <c r="QQ15" s="221"/>
      <c r="QR15" s="221"/>
      <c r="QS15" s="221"/>
      <c r="QT15" s="221"/>
      <c r="QU15" s="221"/>
      <c r="QV15" s="221"/>
      <c r="QW15" s="221"/>
      <c r="QX15" s="221"/>
      <c r="QY15" s="221"/>
      <c r="QZ15" s="221"/>
      <c r="RA15" s="221"/>
      <c r="RB15" s="221"/>
      <c r="RC15" s="221"/>
      <c r="RD15" s="221"/>
      <c r="RE15" s="221"/>
      <c r="RF15" s="221"/>
      <c r="RG15" s="221"/>
      <c r="RH15" s="221"/>
      <c r="RI15" s="221"/>
      <c r="RJ15" s="221"/>
      <c r="RK15" s="221"/>
      <c r="RL15" s="221"/>
      <c r="RM15" s="221"/>
      <c r="RN15" s="221"/>
      <c r="RO15" s="221"/>
      <c r="RP15" s="221"/>
      <c r="RQ15" s="221"/>
      <c r="RR15" s="221"/>
      <c r="RS15" s="221"/>
      <c r="RT15" s="221"/>
      <c r="RU15" s="221"/>
      <c r="RV15" s="221"/>
      <c r="RW15" s="221"/>
      <c r="RX15" s="221"/>
      <c r="RY15" s="221"/>
      <c r="RZ15" s="221"/>
      <c r="SA15" s="221"/>
      <c r="SB15" s="221"/>
      <c r="SC15" s="221"/>
      <c r="SD15" s="221"/>
      <c r="SE15" s="221"/>
      <c r="SF15" s="221"/>
      <c r="SG15" s="221"/>
      <c r="SH15" s="221"/>
      <c r="SI15" s="221"/>
      <c r="SJ15" s="221"/>
      <c r="SK15" s="221"/>
      <c r="SL15" s="221"/>
      <c r="SM15" s="221"/>
      <c r="SN15" s="221"/>
      <c r="SO15" s="221"/>
      <c r="SP15" s="221"/>
      <c r="SQ15" s="221"/>
      <c r="SR15" s="221"/>
      <c r="SS15" s="221"/>
      <c r="ST15" s="221"/>
      <c r="SU15" s="221"/>
      <c r="SV15" s="221"/>
      <c r="SW15" s="221"/>
      <c r="SX15" s="221"/>
      <c r="SY15" s="221"/>
      <c r="SZ15" s="221"/>
      <c r="TA15" s="221"/>
      <c r="TB15" s="221"/>
      <c r="TC15" s="221"/>
      <c r="TD15" s="221"/>
      <c r="TE15" s="221"/>
      <c r="TF15" s="221"/>
      <c r="TG15" s="221"/>
      <c r="TH15" s="221"/>
      <c r="TI15" s="221"/>
      <c r="TJ15" s="221"/>
      <c r="TK15" s="221"/>
      <c r="TL15" s="221"/>
      <c r="TM15" s="221"/>
      <c r="TN15" s="221"/>
      <c r="TO15" s="221"/>
      <c r="TP15" s="221"/>
      <c r="TQ15" s="221"/>
      <c r="TR15" s="221"/>
      <c r="TS15" s="221"/>
      <c r="TT15" s="221"/>
      <c r="TU15" s="221"/>
      <c r="TV15" s="221"/>
      <c r="TW15" s="221"/>
      <c r="TX15" s="221"/>
      <c r="TY15" s="221"/>
      <c r="TZ15" s="221"/>
      <c r="UA15" s="221"/>
      <c r="UB15" s="221"/>
      <c r="UC15" s="221"/>
      <c r="UD15" s="221"/>
      <c r="UE15" s="221"/>
      <c r="UF15" s="221"/>
      <c r="UG15" s="221"/>
      <c r="UH15" s="221"/>
      <c r="UI15" s="221"/>
      <c r="UJ15" s="221"/>
      <c r="UK15" s="221"/>
      <c r="UL15" s="221"/>
      <c r="UM15" s="221"/>
      <c r="UN15" s="221"/>
      <c r="UO15" s="221"/>
      <c r="UP15" s="221"/>
      <c r="UQ15" s="221"/>
      <c r="UR15" s="221"/>
      <c r="US15" s="221"/>
      <c r="UT15" s="221"/>
      <c r="UU15" s="221"/>
      <c r="UV15" s="221"/>
      <c r="UW15" s="221"/>
      <c r="UX15" s="221"/>
      <c r="UY15" s="221"/>
      <c r="UZ15" s="221"/>
      <c r="VA15" s="221"/>
      <c r="VB15" s="221"/>
      <c r="VC15" s="221"/>
      <c r="VD15" s="221"/>
      <c r="VE15" s="221"/>
      <c r="VF15" s="221"/>
      <c r="VG15" s="221"/>
      <c r="VH15" s="221"/>
      <c r="VI15" s="221"/>
      <c r="VJ15" s="221"/>
      <c r="VK15" s="221"/>
      <c r="VL15" s="221"/>
      <c r="VM15" s="221"/>
      <c r="VN15" s="221"/>
      <c r="VO15" s="221"/>
      <c r="VP15" s="221"/>
      <c r="VQ15" s="221"/>
      <c r="VR15" s="221"/>
      <c r="VS15" s="221"/>
      <c r="VT15" s="221"/>
      <c r="VU15" s="221"/>
      <c r="VV15" s="221"/>
      <c r="VW15" s="221"/>
      <c r="VX15" s="221"/>
      <c r="VY15" s="221"/>
      <c r="VZ15" s="221"/>
      <c r="WA15" s="221"/>
      <c r="WB15" s="221"/>
      <c r="WC15" s="221"/>
      <c r="WD15" s="221"/>
      <c r="WE15" s="221"/>
      <c r="WF15" s="221"/>
      <c r="WG15" s="221"/>
      <c r="WH15" s="221"/>
      <c r="WI15" s="221"/>
      <c r="WJ15" s="221"/>
      <c r="WK15" s="221"/>
      <c r="WL15" s="221"/>
      <c r="WM15" s="221"/>
      <c r="WN15" s="221"/>
      <c r="WO15" s="221"/>
      <c r="WP15" s="221"/>
      <c r="WQ15" s="221"/>
      <c r="WR15" s="221"/>
      <c r="WS15" s="221"/>
      <c r="WT15" s="221"/>
      <c r="WU15" s="221"/>
      <c r="WV15" s="221"/>
      <c r="WW15" s="221"/>
      <c r="WX15" s="221"/>
      <c r="WY15" s="221"/>
      <c r="WZ15" s="221"/>
      <c r="XA15" s="221"/>
      <c r="XB15" s="221"/>
      <c r="XC15" s="221"/>
      <c r="XD15" s="221"/>
      <c r="XE15" s="221"/>
      <c r="XF15" s="221"/>
      <c r="XG15" s="221"/>
      <c r="XH15" s="221"/>
      <c r="XI15" s="221"/>
      <c r="XJ15" s="221"/>
      <c r="XK15" s="221"/>
      <c r="XL15" s="221"/>
      <c r="XM15" s="221"/>
      <c r="XN15" s="221"/>
      <c r="XO15" s="221"/>
      <c r="XP15" s="221"/>
      <c r="XQ15" s="221"/>
      <c r="XR15" s="221"/>
      <c r="XS15" s="221"/>
      <c r="XT15" s="221"/>
      <c r="XU15" s="221"/>
      <c r="XV15" s="221"/>
      <c r="XW15" s="221"/>
      <c r="XX15" s="221"/>
      <c r="XY15" s="221"/>
      <c r="XZ15" s="221"/>
      <c r="YA15" s="221"/>
      <c r="YB15" s="221"/>
      <c r="YC15" s="221"/>
      <c r="YD15" s="221"/>
      <c r="YE15" s="221"/>
      <c r="YF15" s="221"/>
      <c r="YG15" s="221"/>
      <c r="YH15" s="221"/>
      <c r="YI15" s="221"/>
      <c r="YJ15" s="221"/>
      <c r="YK15" s="221"/>
      <c r="YL15" s="221"/>
      <c r="YM15" s="221"/>
      <c r="YN15" s="221"/>
      <c r="YO15" s="221"/>
      <c r="YP15" s="221"/>
      <c r="YQ15" s="221"/>
      <c r="YR15" s="221"/>
      <c r="YS15" s="221"/>
      <c r="YT15" s="221"/>
      <c r="YU15" s="221"/>
      <c r="YV15" s="221"/>
      <c r="YW15" s="221"/>
      <c r="YX15" s="221"/>
      <c r="YY15" s="221"/>
      <c r="YZ15" s="221"/>
      <c r="ZA15" s="221"/>
      <c r="ZB15" s="221"/>
      <c r="ZC15" s="221"/>
      <c r="ZD15" s="221"/>
      <c r="ZE15" s="221"/>
      <c r="ZF15" s="221"/>
      <c r="ZG15" s="221"/>
      <c r="ZH15" s="221"/>
      <c r="ZI15" s="221"/>
      <c r="ZJ15" s="221"/>
      <c r="ZK15" s="221"/>
      <c r="ZL15" s="221"/>
      <c r="ZM15" s="221"/>
      <c r="ZN15" s="221"/>
      <c r="ZO15" s="221"/>
      <c r="ZP15" s="221"/>
      <c r="ZQ15" s="221"/>
      <c r="ZR15" s="221"/>
      <c r="ZS15" s="221"/>
      <c r="ZT15" s="221"/>
      <c r="ZU15" s="221"/>
      <c r="ZV15" s="221"/>
      <c r="ZW15" s="221"/>
      <c r="ZX15" s="221"/>
      <c r="ZY15" s="221"/>
      <c r="ZZ15" s="221"/>
      <c r="AAA15" s="221"/>
      <c r="AAB15" s="221"/>
      <c r="AAC15" s="221"/>
      <c r="AAD15" s="221"/>
      <c r="AAE15" s="221"/>
      <c r="AAF15" s="221"/>
      <c r="AAG15" s="221"/>
      <c r="AAH15" s="221"/>
      <c r="AAI15" s="221"/>
      <c r="AAJ15" s="221"/>
      <c r="AAK15" s="221"/>
      <c r="AAL15" s="221"/>
      <c r="AAM15" s="221"/>
      <c r="AAN15" s="221"/>
      <c r="AAO15" s="221"/>
      <c r="AAP15" s="221"/>
      <c r="AAQ15" s="221"/>
      <c r="AAR15" s="221"/>
      <c r="AAS15" s="221"/>
      <c r="AAT15" s="221"/>
      <c r="AAU15" s="221"/>
      <c r="AAV15" s="221"/>
      <c r="AAW15" s="221"/>
      <c r="AAX15" s="221"/>
      <c r="AAY15" s="221"/>
      <c r="AAZ15" s="221"/>
      <c r="ABA15" s="221"/>
      <c r="ABB15" s="221"/>
      <c r="ABC15" s="221"/>
      <c r="ABD15" s="221"/>
      <c r="ABE15" s="221"/>
      <c r="ABF15" s="221"/>
      <c r="ABG15" s="221"/>
      <c r="ABH15" s="221"/>
      <c r="ABI15" s="221"/>
      <c r="ABJ15" s="221"/>
      <c r="ABK15" s="221"/>
      <c r="ABL15" s="221"/>
      <c r="ABM15" s="221"/>
      <c r="ABN15" s="221"/>
      <c r="ABO15" s="221"/>
      <c r="ABP15" s="221"/>
      <c r="ABQ15" s="221"/>
      <c r="ABR15" s="221"/>
      <c r="ABS15" s="221"/>
      <c r="ABT15" s="221"/>
      <c r="ABU15" s="221"/>
      <c r="ABV15" s="221"/>
      <c r="ABW15" s="221"/>
      <c r="ABX15" s="221"/>
      <c r="ABY15" s="221"/>
      <c r="ABZ15" s="221"/>
      <c r="ACA15" s="221"/>
      <c r="ACB15" s="221"/>
      <c r="ACC15" s="221"/>
      <c r="ACD15" s="221"/>
      <c r="ACE15" s="221"/>
      <c r="ACF15" s="221"/>
      <c r="ACG15" s="221"/>
      <c r="ACH15" s="221"/>
      <c r="ACI15" s="221"/>
      <c r="ACJ15" s="221"/>
      <c r="ACK15" s="221"/>
      <c r="ACL15" s="221"/>
      <c r="ACM15" s="221"/>
      <c r="ACN15" s="221"/>
      <c r="ACO15" s="221"/>
      <c r="ACP15" s="221"/>
      <c r="ACQ15" s="221"/>
      <c r="ACR15" s="221"/>
      <c r="ACS15" s="221"/>
      <c r="ACT15" s="221"/>
      <c r="ACU15" s="221"/>
      <c r="ACV15" s="221"/>
      <c r="ACW15" s="221"/>
      <c r="ACX15" s="221"/>
      <c r="ACY15" s="221"/>
      <c r="ACZ15" s="221"/>
      <c r="ADA15" s="221"/>
      <c r="ADB15" s="221"/>
      <c r="ADC15" s="221"/>
      <c r="ADD15" s="221"/>
      <c r="ADE15" s="221"/>
      <c r="ADF15" s="221"/>
      <c r="ADG15" s="221"/>
      <c r="ADH15" s="221"/>
      <c r="ADI15" s="221"/>
      <c r="ADJ15" s="221"/>
      <c r="ADK15" s="221"/>
      <c r="ADL15" s="221"/>
      <c r="ADM15" s="221"/>
      <c r="ADN15" s="221"/>
      <c r="ADO15" s="221"/>
      <c r="ADP15" s="221"/>
      <c r="ADQ15" s="221"/>
      <c r="ADR15" s="221"/>
      <c r="ADS15" s="221"/>
      <c r="ADT15" s="221"/>
      <c r="ADU15" s="221"/>
      <c r="ADV15" s="221"/>
      <c r="ADW15" s="221"/>
      <c r="ADX15" s="221"/>
      <c r="ADY15" s="221"/>
      <c r="ADZ15" s="221"/>
      <c r="AEA15" s="221"/>
      <c r="AEB15" s="221"/>
      <c r="AEC15" s="221"/>
      <c r="AED15" s="221"/>
      <c r="AEE15" s="221"/>
      <c r="AEF15" s="221"/>
      <c r="AEG15" s="221"/>
      <c r="AEH15" s="221"/>
      <c r="AEI15" s="221"/>
      <c r="AEJ15" s="221"/>
      <c r="AEK15" s="221"/>
      <c r="AEL15" s="221"/>
      <c r="AEM15" s="221"/>
      <c r="AEN15" s="221"/>
      <c r="AEO15" s="221"/>
      <c r="AEP15" s="221"/>
      <c r="AEQ15" s="221"/>
      <c r="AER15" s="221"/>
      <c r="AES15" s="221"/>
      <c r="AET15" s="221"/>
      <c r="AEU15" s="221"/>
      <c r="AEV15" s="221"/>
      <c r="AEW15" s="221"/>
      <c r="AEX15" s="221"/>
      <c r="AEY15" s="221"/>
      <c r="AEZ15" s="221"/>
      <c r="AFA15" s="221"/>
      <c r="AFB15" s="221"/>
      <c r="AFC15" s="221"/>
      <c r="AFD15" s="221"/>
      <c r="AFE15" s="221"/>
      <c r="AFF15" s="221"/>
      <c r="AFG15" s="221"/>
      <c r="AFH15" s="221"/>
      <c r="AFI15" s="221"/>
      <c r="AFJ15" s="221"/>
      <c r="AFK15" s="221"/>
      <c r="AFL15" s="221"/>
      <c r="AFM15" s="221"/>
      <c r="AFN15" s="221"/>
      <c r="AFO15" s="221"/>
      <c r="AFP15" s="221"/>
      <c r="AFQ15" s="221"/>
      <c r="AFR15" s="221"/>
      <c r="AFS15" s="221"/>
      <c r="AFT15" s="221"/>
      <c r="AFU15" s="221"/>
      <c r="AFV15" s="221"/>
      <c r="AFW15" s="221"/>
      <c r="AFX15" s="221"/>
      <c r="AFY15" s="221"/>
      <c r="AFZ15" s="221"/>
      <c r="AGA15" s="221"/>
      <c r="AGB15" s="221"/>
      <c r="AGC15" s="221"/>
      <c r="AGD15" s="221"/>
      <c r="AGE15" s="221"/>
      <c r="AGF15" s="221"/>
      <c r="AGG15" s="221"/>
      <c r="AGH15" s="221"/>
      <c r="AGI15" s="221"/>
      <c r="AGJ15" s="221"/>
      <c r="AGK15" s="221"/>
      <c r="AGL15" s="221"/>
      <c r="AGM15" s="221"/>
      <c r="AGN15" s="221"/>
      <c r="AGO15" s="221"/>
      <c r="AGP15" s="221"/>
      <c r="AGQ15" s="221"/>
      <c r="AGR15" s="221"/>
      <c r="AGS15" s="221"/>
      <c r="AGT15" s="221"/>
      <c r="AGU15" s="221"/>
      <c r="AGV15" s="221"/>
      <c r="AGW15" s="221"/>
      <c r="AGX15" s="221"/>
      <c r="AGY15" s="221"/>
      <c r="AGZ15" s="221"/>
      <c r="AHA15" s="221"/>
      <c r="AHB15" s="221"/>
      <c r="AHC15" s="221"/>
      <c r="AHD15" s="221"/>
      <c r="AHE15" s="221"/>
      <c r="AHF15" s="221"/>
      <c r="AHG15" s="221"/>
      <c r="AHH15" s="221"/>
      <c r="AHI15" s="221"/>
      <c r="AHJ15" s="221"/>
      <c r="AHK15" s="221"/>
      <c r="AHL15" s="221"/>
      <c r="AHM15" s="221"/>
      <c r="AHN15" s="221"/>
      <c r="AHO15" s="221"/>
      <c r="AHP15" s="221"/>
      <c r="AHQ15" s="221"/>
      <c r="AHR15" s="221"/>
      <c r="AHS15" s="221"/>
      <c r="AHT15" s="221"/>
      <c r="AHU15" s="221"/>
      <c r="AHV15" s="221"/>
      <c r="AHW15" s="221"/>
      <c r="AHX15" s="221"/>
      <c r="AHY15" s="221"/>
      <c r="AHZ15" s="221"/>
      <c r="AIA15" s="221"/>
      <c r="AIB15" s="221"/>
      <c r="AIC15" s="221"/>
      <c r="AID15" s="221"/>
      <c r="AIE15" s="221"/>
      <c r="AIF15" s="221"/>
      <c r="AIG15" s="221"/>
      <c r="AIH15" s="221"/>
      <c r="AII15" s="221"/>
      <c r="AIJ15" s="221"/>
      <c r="AIK15" s="221"/>
      <c r="AIL15" s="221"/>
      <c r="AIM15" s="221"/>
      <c r="AIN15" s="221"/>
      <c r="AIO15" s="221"/>
      <c r="AIP15" s="221"/>
      <c r="AIQ15" s="221"/>
      <c r="AIR15" s="221"/>
      <c r="AIS15" s="221"/>
      <c r="AIT15" s="221"/>
      <c r="AIU15" s="221"/>
      <c r="AIV15" s="221"/>
      <c r="AIW15" s="221"/>
      <c r="AIX15" s="221"/>
      <c r="AIY15" s="221"/>
      <c r="AIZ15" s="221"/>
      <c r="AJA15" s="221"/>
      <c r="AJB15" s="221"/>
      <c r="AJC15" s="221"/>
      <c r="AJD15" s="221"/>
      <c r="AJE15" s="221"/>
      <c r="AJF15" s="221"/>
      <c r="AJG15" s="221"/>
      <c r="AJH15" s="221"/>
      <c r="AJI15" s="221"/>
      <c r="AJJ15" s="221"/>
      <c r="AJK15" s="221"/>
      <c r="AJL15" s="221"/>
      <c r="AJM15" s="221"/>
      <c r="AJN15" s="221"/>
      <c r="AJO15" s="221"/>
      <c r="AJP15" s="221"/>
      <c r="AJQ15" s="221"/>
      <c r="AJR15" s="221"/>
      <c r="AJS15" s="221"/>
      <c r="AJT15" s="221"/>
      <c r="AJU15" s="221"/>
      <c r="AJV15" s="221"/>
      <c r="AJW15" s="221"/>
      <c r="AJX15" s="221"/>
      <c r="AJY15" s="221"/>
      <c r="AJZ15" s="221"/>
      <c r="AKA15" s="221"/>
      <c r="AKB15" s="221"/>
      <c r="AKC15" s="221"/>
      <c r="AKD15" s="221"/>
      <c r="AKE15" s="221"/>
      <c r="AKF15" s="221"/>
      <c r="AKG15" s="221"/>
      <c r="AKH15" s="221"/>
      <c r="AKI15" s="221"/>
      <c r="AKJ15" s="221"/>
      <c r="AKK15" s="221"/>
      <c r="AKL15" s="221"/>
      <c r="AKM15" s="221"/>
      <c r="AKN15" s="221"/>
      <c r="AKO15" s="221"/>
      <c r="AKP15" s="221"/>
      <c r="AKQ15" s="221"/>
      <c r="AKR15" s="221"/>
      <c r="AKS15" s="221"/>
      <c r="AKT15" s="221"/>
      <c r="AKU15" s="221"/>
      <c r="AKV15" s="221"/>
      <c r="AKW15" s="221"/>
      <c r="AKX15" s="221"/>
      <c r="AKY15" s="221"/>
      <c r="AKZ15" s="221"/>
      <c r="ALA15" s="221"/>
      <c r="ALB15" s="221"/>
      <c r="ALC15" s="221"/>
      <c r="ALD15" s="221"/>
      <c r="ALE15" s="221"/>
      <c r="ALF15" s="221"/>
      <c r="ALG15" s="221"/>
      <c r="ALH15" s="221"/>
      <c r="ALI15" s="221"/>
      <c r="ALJ15" s="221"/>
      <c r="ALK15" s="221"/>
      <c r="ALL15" s="221"/>
      <c r="ALM15" s="221"/>
      <c r="ALN15" s="221"/>
      <c r="ALO15" s="221"/>
      <c r="ALP15" s="221"/>
      <c r="ALQ15" s="221"/>
      <c r="ALR15" s="221"/>
      <c r="ALS15" s="221"/>
      <c r="ALT15" s="221"/>
      <c r="ALU15" s="221"/>
      <c r="ALV15" s="221"/>
      <c r="ALW15" s="221"/>
      <c r="ALX15" s="221"/>
      <c r="ALY15" s="221"/>
      <c r="ALZ15" s="221"/>
      <c r="AMA15" s="221"/>
      <c r="AMB15" s="221"/>
      <c r="AMC15" s="221"/>
      <c r="AMD15" s="221"/>
      <c r="AME15" s="221"/>
      <c r="AMF15" s="221"/>
      <c r="AMG15" s="221"/>
      <c r="AMH15" s="221"/>
      <c r="AMI15" s="221"/>
      <c r="AMJ15" s="221"/>
      <c r="AMK15" s="221"/>
      <c r="AML15" s="221"/>
      <c r="AMM15" s="221"/>
      <c r="AMN15" s="221"/>
      <c r="AMO15" s="221"/>
      <c r="AMP15" s="221"/>
      <c r="AMQ15" s="221"/>
      <c r="AMR15" s="221"/>
      <c r="AMS15" s="221"/>
      <c r="AMT15" s="221"/>
      <c r="AMU15" s="221"/>
      <c r="AMV15" s="221"/>
      <c r="AMW15" s="221"/>
      <c r="AMX15" s="221"/>
      <c r="AMY15" s="221"/>
      <c r="AMZ15" s="221"/>
    </row>
    <row r="16" spans="1:1041" s="156" customFormat="1" ht="30" x14ac:dyDescent="0.25">
      <c r="A16" s="115" t="s">
        <v>245</v>
      </c>
      <c r="B16" s="114" t="s">
        <v>252</v>
      </c>
      <c r="C16" s="28" t="s">
        <v>174</v>
      </c>
      <c r="D16" s="358" t="s">
        <v>171</v>
      </c>
      <c r="E16" s="68">
        <v>386</v>
      </c>
      <c r="F16" s="29">
        <v>122</v>
      </c>
      <c r="G16" s="29">
        <f t="shared" si="0"/>
        <v>508</v>
      </c>
      <c r="H16" s="29"/>
      <c r="I16" s="69">
        <v>27</v>
      </c>
      <c r="J16" s="364"/>
      <c r="K16" s="186"/>
      <c r="L16" s="186">
        <v>1</v>
      </c>
      <c r="M16" s="233">
        <v>15.68</v>
      </c>
      <c r="N16" s="186"/>
      <c r="O16" s="186"/>
      <c r="P16" s="186"/>
      <c r="Q16" s="186"/>
      <c r="R16" s="186"/>
      <c r="S16" s="186"/>
      <c r="T16" s="186"/>
      <c r="U16" s="185">
        <f t="shared" si="1"/>
        <v>1</v>
      </c>
      <c r="V16" s="236">
        <f t="shared" si="1"/>
        <v>15.68</v>
      </c>
      <c r="W16" s="33" t="s">
        <v>212</v>
      </c>
      <c r="X16" s="33">
        <v>39</v>
      </c>
      <c r="Y16" s="33">
        <v>1</v>
      </c>
      <c r="Z16" s="33" t="s">
        <v>211</v>
      </c>
      <c r="AA16" s="33">
        <v>2</v>
      </c>
      <c r="AB16" s="224">
        <v>1</v>
      </c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  <c r="IB16" s="221"/>
      <c r="IC16" s="221"/>
      <c r="ID16" s="221"/>
      <c r="IE16" s="221"/>
      <c r="IF16" s="221"/>
      <c r="IG16" s="221"/>
      <c r="IH16" s="221"/>
      <c r="II16" s="221"/>
      <c r="IJ16" s="221"/>
      <c r="IK16" s="221"/>
      <c r="IL16" s="221"/>
      <c r="IM16" s="221"/>
      <c r="IN16" s="221"/>
      <c r="IO16" s="221"/>
      <c r="IP16" s="221"/>
      <c r="IQ16" s="221"/>
      <c r="IR16" s="221"/>
      <c r="IS16" s="221"/>
      <c r="IT16" s="221"/>
      <c r="IU16" s="221"/>
      <c r="IV16" s="221"/>
      <c r="IW16" s="221"/>
      <c r="IX16" s="221"/>
      <c r="IY16" s="221"/>
      <c r="IZ16" s="221"/>
      <c r="JA16" s="221"/>
      <c r="JB16" s="221"/>
      <c r="JC16" s="221"/>
      <c r="JD16" s="221"/>
      <c r="JE16" s="221"/>
      <c r="JF16" s="221"/>
      <c r="JG16" s="221"/>
      <c r="JH16" s="221"/>
      <c r="JI16" s="221"/>
      <c r="JJ16" s="221"/>
      <c r="JK16" s="221"/>
      <c r="JL16" s="221"/>
      <c r="JM16" s="221"/>
      <c r="JN16" s="221"/>
      <c r="JO16" s="221"/>
      <c r="JP16" s="221"/>
      <c r="JQ16" s="221"/>
      <c r="JR16" s="221"/>
      <c r="JS16" s="221"/>
      <c r="JT16" s="221"/>
      <c r="JU16" s="221"/>
      <c r="JV16" s="221"/>
      <c r="JW16" s="221"/>
      <c r="JX16" s="221"/>
      <c r="JY16" s="221"/>
      <c r="JZ16" s="221"/>
      <c r="KA16" s="221"/>
      <c r="KB16" s="221"/>
      <c r="KC16" s="221"/>
      <c r="KD16" s="221"/>
      <c r="KE16" s="221"/>
      <c r="KF16" s="221"/>
      <c r="KG16" s="221"/>
      <c r="KH16" s="221"/>
      <c r="KI16" s="221"/>
      <c r="KJ16" s="221"/>
      <c r="KK16" s="221"/>
      <c r="KL16" s="221"/>
      <c r="KM16" s="221"/>
      <c r="KN16" s="221"/>
      <c r="KO16" s="221"/>
      <c r="KP16" s="221"/>
      <c r="KQ16" s="221"/>
      <c r="KR16" s="221"/>
      <c r="KS16" s="221"/>
      <c r="KT16" s="221"/>
      <c r="KU16" s="221"/>
      <c r="KV16" s="221"/>
      <c r="KW16" s="221"/>
      <c r="KX16" s="221"/>
      <c r="KY16" s="221"/>
      <c r="KZ16" s="221"/>
      <c r="LA16" s="221"/>
      <c r="LB16" s="221"/>
      <c r="LC16" s="221"/>
      <c r="LD16" s="221"/>
      <c r="LE16" s="221"/>
      <c r="LF16" s="221"/>
      <c r="LG16" s="221"/>
      <c r="LH16" s="221"/>
      <c r="LI16" s="221"/>
      <c r="LJ16" s="221"/>
      <c r="LK16" s="221"/>
      <c r="LL16" s="221"/>
      <c r="LM16" s="221"/>
      <c r="LN16" s="221"/>
      <c r="LO16" s="221"/>
      <c r="LP16" s="221"/>
      <c r="LQ16" s="221"/>
      <c r="LR16" s="221"/>
      <c r="LS16" s="221"/>
      <c r="LT16" s="221"/>
      <c r="LU16" s="221"/>
      <c r="LV16" s="221"/>
      <c r="LW16" s="221"/>
      <c r="LX16" s="221"/>
      <c r="LY16" s="221"/>
      <c r="LZ16" s="221"/>
      <c r="MA16" s="221"/>
      <c r="MB16" s="221"/>
      <c r="MC16" s="221"/>
      <c r="MD16" s="221"/>
      <c r="ME16" s="221"/>
      <c r="MF16" s="221"/>
      <c r="MG16" s="221"/>
      <c r="MH16" s="221"/>
      <c r="MI16" s="221"/>
      <c r="MJ16" s="221"/>
      <c r="MK16" s="221"/>
      <c r="ML16" s="221"/>
      <c r="MM16" s="221"/>
      <c r="MN16" s="221"/>
      <c r="MO16" s="221"/>
      <c r="MP16" s="221"/>
      <c r="MQ16" s="221"/>
      <c r="MR16" s="221"/>
      <c r="MS16" s="221"/>
      <c r="MT16" s="221"/>
      <c r="MU16" s="221"/>
      <c r="MV16" s="221"/>
      <c r="MW16" s="221"/>
      <c r="MX16" s="221"/>
      <c r="MY16" s="221"/>
      <c r="MZ16" s="221"/>
      <c r="NA16" s="221"/>
      <c r="NB16" s="221"/>
      <c r="NC16" s="221"/>
      <c r="ND16" s="221"/>
      <c r="NE16" s="221"/>
      <c r="NF16" s="221"/>
      <c r="NG16" s="221"/>
      <c r="NH16" s="221"/>
      <c r="NI16" s="221"/>
      <c r="NJ16" s="221"/>
      <c r="NK16" s="221"/>
      <c r="NL16" s="221"/>
      <c r="NM16" s="221"/>
      <c r="NN16" s="221"/>
      <c r="NO16" s="221"/>
      <c r="NP16" s="221"/>
      <c r="NQ16" s="221"/>
      <c r="NR16" s="221"/>
      <c r="NS16" s="221"/>
      <c r="NT16" s="221"/>
      <c r="NU16" s="221"/>
      <c r="NV16" s="221"/>
      <c r="NW16" s="221"/>
      <c r="NX16" s="221"/>
      <c r="NY16" s="221"/>
      <c r="NZ16" s="221"/>
      <c r="OA16" s="221"/>
      <c r="OB16" s="221"/>
      <c r="OC16" s="221"/>
      <c r="OD16" s="221"/>
      <c r="OE16" s="221"/>
      <c r="OF16" s="221"/>
      <c r="OG16" s="221"/>
      <c r="OH16" s="221"/>
      <c r="OI16" s="221"/>
      <c r="OJ16" s="221"/>
      <c r="OK16" s="221"/>
      <c r="OL16" s="221"/>
      <c r="OM16" s="221"/>
      <c r="ON16" s="221"/>
      <c r="OO16" s="221"/>
      <c r="OP16" s="221"/>
      <c r="OQ16" s="221"/>
      <c r="OR16" s="221"/>
      <c r="OS16" s="221"/>
      <c r="OT16" s="221"/>
      <c r="OU16" s="221"/>
      <c r="OV16" s="221"/>
      <c r="OW16" s="221"/>
      <c r="OX16" s="221"/>
      <c r="OY16" s="221"/>
      <c r="OZ16" s="221"/>
      <c r="PA16" s="221"/>
      <c r="PB16" s="221"/>
      <c r="PC16" s="221"/>
      <c r="PD16" s="221"/>
      <c r="PE16" s="221"/>
      <c r="PF16" s="221"/>
      <c r="PG16" s="221"/>
      <c r="PH16" s="221"/>
      <c r="PI16" s="221"/>
      <c r="PJ16" s="221"/>
      <c r="PK16" s="221"/>
      <c r="PL16" s="221"/>
      <c r="PM16" s="221"/>
      <c r="PN16" s="221"/>
      <c r="PO16" s="221"/>
      <c r="PP16" s="221"/>
      <c r="PQ16" s="221"/>
      <c r="PR16" s="221"/>
      <c r="PS16" s="221"/>
      <c r="PT16" s="221"/>
      <c r="PU16" s="221"/>
      <c r="PV16" s="221"/>
      <c r="PW16" s="221"/>
      <c r="PX16" s="221"/>
      <c r="PY16" s="221"/>
      <c r="PZ16" s="221"/>
      <c r="QA16" s="221"/>
      <c r="QB16" s="221"/>
      <c r="QC16" s="221"/>
      <c r="QD16" s="221"/>
      <c r="QE16" s="221"/>
      <c r="QF16" s="221"/>
      <c r="QG16" s="221"/>
      <c r="QH16" s="221"/>
      <c r="QI16" s="221"/>
      <c r="QJ16" s="221"/>
      <c r="QK16" s="221"/>
      <c r="QL16" s="221"/>
      <c r="QM16" s="221"/>
      <c r="QN16" s="221"/>
      <c r="QO16" s="221"/>
      <c r="QP16" s="221"/>
      <c r="QQ16" s="221"/>
      <c r="QR16" s="221"/>
      <c r="QS16" s="221"/>
      <c r="QT16" s="221"/>
      <c r="QU16" s="221"/>
      <c r="QV16" s="221"/>
      <c r="QW16" s="221"/>
      <c r="QX16" s="221"/>
      <c r="QY16" s="221"/>
      <c r="QZ16" s="221"/>
      <c r="RA16" s="221"/>
      <c r="RB16" s="221"/>
      <c r="RC16" s="221"/>
      <c r="RD16" s="221"/>
      <c r="RE16" s="221"/>
      <c r="RF16" s="221"/>
      <c r="RG16" s="221"/>
      <c r="RH16" s="221"/>
      <c r="RI16" s="221"/>
      <c r="RJ16" s="221"/>
      <c r="RK16" s="221"/>
      <c r="RL16" s="221"/>
      <c r="RM16" s="221"/>
      <c r="RN16" s="221"/>
      <c r="RO16" s="221"/>
      <c r="RP16" s="221"/>
      <c r="RQ16" s="221"/>
      <c r="RR16" s="221"/>
      <c r="RS16" s="221"/>
      <c r="RT16" s="221"/>
      <c r="RU16" s="221"/>
      <c r="RV16" s="221"/>
      <c r="RW16" s="221"/>
      <c r="RX16" s="221"/>
      <c r="RY16" s="221"/>
      <c r="RZ16" s="221"/>
      <c r="SA16" s="221"/>
      <c r="SB16" s="221"/>
      <c r="SC16" s="221"/>
      <c r="SD16" s="221"/>
      <c r="SE16" s="221"/>
      <c r="SF16" s="221"/>
      <c r="SG16" s="221"/>
      <c r="SH16" s="221"/>
      <c r="SI16" s="221"/>
      <c r="SJ16" s="221"/>
      <c r="SK16" s="221"/>
      <c r="SL16" s="221"/>
      <c r="SM16" s="221"/>
      <c r="SN16" s="221"/>
      <c r="SO16" s="221"/>
      <c r="SP16" s="221"/>
      <c r="SQ16" s="221"/>
      <c r="SR16" s="221"/>
      <c r="SS16" s="221"/>
      <c r="ST16" s="221"/>
      <c r="SU16" s="221"/>
      <c r="SV16" s="221"/>
      <c r="SW16" s="221"/>
      <c r="SX16" s="221"/>
      <c r="SY16" s="221"/>
      <c r="SZ16" s="221"/>
      <c r="TA16" s="221"/>
      <c r="TB16" s="221"/>
      <c r="TC16" s="221"/>
      <c r="TD16" s="221"/>
      <c r="TE16" s="221"/>
      <c r="TF16" s="221"/>
      <c r="TG16" s="221"/>
      <c r="TH16" s="221"/>
      <c r="TI16" s="221"/>
      <c r="TJ16" s="221"/>
      <c r="TK16" s="221"/>
      <c r="TL16" s="221"/>
      <c r="TM16" s="221"/>
      <c r="TN16" s="221"/>
      <c r="TO16" s="221"/>
      <c r="TP16" s="221"/>
      <c r="TQ16" s="221"/>
      <c r="TR16" s="221"/>
      <c r="TS16" s="221"/>
      <c r="TT16" s="221"/>
      <c r="TU16" s="221"/>
      <c r="TV16" s="221"/>
      <c r="TW16" s="221"/>
      <c r="TX16" s="221"/>
      <c r="TY16" s="221"/>
      <c r="TZ16" s="221"/>
      <c r="UA16" s="221"/>
      <c r="UB16" s="221"/>
      <c r="UC16" s="221"/>
      <c r="UD16" s="221"/>
      <c r="UE16" s="221"/>
      <c r="UF16" s="221"/>
      <c r="UG16" s="221"/>
      <c r="UH16" s="221"/>
      <c r="UI16" s="221"/>
      <c r="UJ16" s="221"/>
      <c r="UK16" s="221"/>
      <c r="UL16" s="221"/>
      <c r="UM16" s="221"/>
      <c r="UN16" s="221"/>
      <c r="UO16" s="221"/>
      <c r="UP16" s="221"/>
      <c r="UQ16" s="221"/>
      <c r="UR16" s="221"/>
      <c r="US16" s="221"/>
      <c r="UT16" s="221"/>
      <c r="UU16" s="221"/>
      <c r="UV16" s="221"/>
      <c r="UW16" s="221"/>
      <c r="UX16" s="221"/>
      <c r="UY16" s="221"/>
      <c r="UZ16" s="221"/>
      <c r="VA16" s="221"/>
      <c r="VB16" s="221"/>
      <c r="VC16" s="221"/>
      <c r="VD16" s="221"/>
      <c r="VE16" s="221"/>
      <c r="VF16" s="221"/>
      <c r="VG16" s="221"/>
      <c r="VH16" s="221"/>
      <c r="VI16" s="221"/>
      <c r="VJ16" s="221"/>
      <c r="VK16" s="221"/>
      <c r="VL16" s="221"/>
      <c r="VM16" s="221"/>
      <c r="VN16" s="221"/>
      <c r="VO16" s="221"/>
      <c r="VP16" s="221"/>
      <c r="VQ16" s="221"/>
      <c r="VR16" s="221"/>
      <c r="VS16" s="221"/>
      <c r="VT16" s="221"/>
      <c r="VU16" s="221"/>
      <c r="VV16" s="221"/>
      <c r="VW16" s="221"/>
      <c r="VX16" s="221"/>
      <c r="VY16" s="221"/>
      <c r="VZ16" s="221"/>
      <c r="WA16" s="221"/>
      <c r="WB16" s="221"/>
      <c r="WC16" s="221"/>
      <c r="WD16" s="221"/>
      <c r="WE16" s="221"/>
      <c r="WF16" s="221"/>
      <c r="WG16" s="221"/>
      <c r="WH16" s="221"/>
      <c r="WI16" s="221"/>
      <c r="WJ16" s="221"/>
      <c r="WK16" s="221"/>
      <c r="WL16" s="221"/>
      <c r="WM16" s="221"/>
      <c r="WN16" s="221"/>
      <c r="WO16" s="221"/>
      <c r="WP16" s="221"/>
      <c r="WQ16" s="221"/>
      <c r="WR16" s="221"/>
      <c r="WS16" s="221"/>
      <c r="WT16" s="221"/>
      <c r="WU16" s="221"/>
      <c r="WV16" s="221"/>
      <c r="WW16" s="221"/>
      <c r="WX16" s="221"/>
      <c r="WY16" s="221"/>
      <c r="WZ16" s="221"/>
      <c r="XA16" s="221"/>
      <c r="XB16" s="221"/>
      <c r="XC16" s="221"/>
      <c r="XD16" s="221"/>
      <c r="XE16" s="221"/>
      <c r="XF16" s="221"/>
      <c r="XG16" s="221"/>
      <c r="XH16" s="221"/>
      <c r="XI16" s="221"/>
      <c r="XJ16" s="221"/>
      <c r="XK16" s="221"/>
      <c r="XL16" s="221"/>
      <c r="XM16" s="221"/>
      <c r="XN16" s="221"/>
      <c r="XO16" s="221"/>
      <c r="XP16" s="221"/>
      <c r="XQ16" s="221"/>
      <c r="XR16" s="221"/>
      <c r="XS16" s="221"/>
      <c r="XT16" s="221"/>
      <c r="XU16" s="221"/>
      <c r="XV16" s="221"/>
      <c r="XW16" s="221"/>
      <c r="XX16" s="221"/>
      <c r="XY16" s="221"/>
      <c r="XZ16" s="221"/>
      <c r="YA16" s="221"/>
      <c r="YB16" s="221"/>
      <c r="YC16" s="221"/>
      <c r="YD16" s="221"/>
      <c r="YE16" s="221"/>
      <c r="YF16" s="221"/>
      <c r="YG16" s="221"/>
      <c r="YH16" s="221"/>
      <c r="YI16" s="221"/>
      <c r="YJ16" s="221"/>
      <c r="YK16" s="221"/>
      <c r="YL16" s="221"/>
      <c r="YM16" s="221"/>
      <c r="YN16" s="221"/>
      <c r="YO16" s="221"/>
      <c r="YP16" s="221"/>
      <c r="YQ16" s="221"/>
      <c r="YR16" s="221"/>
      <c r="YS16" s="221"/>
      <c r="YT16" s="221"/>
      <c r="YU16" s="221"/>
      <c r="YV16" s="221"/>
      <c r="YW16" s="221"/>
      <c r="YX16" s="221"/>
      <c r="YY16" s="221"/>
      <c r="YZ16" s="221"/>
      <c r="ZA16" s="221"/>
      <c r="ZB16" s="221"/>
      <c r="ZC16" s="221"/>
      <c r="ZD16" s="221"/>
      <c r="ZE16" s="221"/>
      <c r="ZF16" s="221"/>
      <c r="ZG16" s="221"/>
      <c r="ZH16" s="221"/>
      <c r="ZI16" s="221"/>
      <c r="ZJ16" s="221"/>
      <c r="ZK16" s="221"/>
      <c r="ZL16" s="221"/>
      <c r="ZM16" s="221"/>
      <c r="ZN16" s="221"/>
      <c r="ZO16" s="221"/>
      <c r="ZP16" s="221"/>
      <c r="ZQ16" s="221"/>
      <c r="ZR16" s="221"/>
      <c r="ZS16" s="221"/>
      <c r="ZT16" s="221"/>
      <c r="ZU16" s="221"/>
      <c r="ZV16" s="221"/>
      <c r="ZW16" s="221"/>
      <c r="ZX16" s="221"/>
      <c r="ZY16" s="221"/>
      <c r="ZZ16" s="221"/>
      <c r="AAA16" s="221"/>
      <c r="AAB16" s="221"/>
      <c r="AAC16" s="221"/>
      <c r="AAD16" s="221"/>
      <c r="AAE16" s="221"/>
      <c r="AAF16" s="221"/>
      <c r="AAG16" s="221"/>
      <c r="AAH16" s="221"/>
      <c r="AAI16" s="221"/>
      <c r="AAJ16" s="221"/>
      <c r="AAK16" s="221"/>
      <c r="AAL16" s="221"/>
      <c r="AAM16" s="221"/>
      <c r="AAN16" s="221"/>
      <c r="AAO16" s="221"/>
      <c r="AAP16" s="221"/>
      <c r="AAQ16" s="221"/>
      <c r="AAR16" s="221"/>
      <c r="AAS16" s="221"/>
      <c r="AAT16" s="221"/>
      <c r="AAU16" s="221"/>
      <c r="AAV16" s="221"/>
      <c r="AAW16" s="221"/>
      <c r="AAX16" s="221"/>
      <c r="AAY16" s="221"/>
      <c r="AAZ16" s="221"/>
      <c r="ABA16" s="221"/>
      <c r="ABB16" s="221"/>
      <c r="ABC16" s="221"/>
      <c r="ABD16" s="221"/>
      <c r="ABE16" s="221"/>
      <c r="ABF16" s="221"/>
      <c r="ABG16" s="221"/>
      <c r="ABH16" s="221"/>
      <c r="ABI16" s="221"/>
      <c r="ABJ16" s="221"/>
      <c r="ABK16" s="221"/>
      <c r="ABL16" s="221"/>
      <c r="ABM16" s="221"/>
      <c r="ABN16" s="221"/>
      <c r="ABO16" s="221"/>
      <c r="ABP16" s="221"/>
      <c r="ABQ16" s="221"/>
      <c r="ABR16" s="221"/>
      <c r="ABS16" s="221"/>
      <c r="ABT16" s="221"/>
      <c r="ABU16" s="221"/>
      <c r="ABV16" s="221"/>
      <c r="ABW16" s="221"/>
      <c r="ABX16" s="221"/>
      <c r="ABY16" s="221"/>
      <c r="ABZ16" s="221"/>
      <c r="ACA16" s="221"/>
      <c r="ACB16" s="221"/>
      <c r="ACC16" s="221"/>
      <c r="ACD16" s="221"/>
      <c r="ACE16" s="221"/>
      <c r="ACF16" s="221"/>
      <c r="ACG16" s="221"/>
      <c r="ACH16" s="221"/>
      <c r="ACI16" s="221"/>
      <c r="ACJ16" s="221"/>
      <c r="ACK16" s="221"/>
      <c r="ACL16" s="221"/>
      <c r="ACM16" s="221"/>
      <c r="ACN16" s="221"/>
      <c r="ACO16" s="221"/>
      <c r="ACP16" s="221"/>
      <c r="ACQ16" s="221"/>
      <c r="ACR16" s="221"/>
      <c r="ACS16" s="221"/>
      <c r="ACT16" s="221"/>
      <c r="ACU16" s="221"/>
      <c r="ACV16" s="221"/>
      <c r="ACW16" s="221"/>
      <c r="ACX16" s="221"/>
      <c r="ACY16" s="221"/>
      <c r="ACZ16" s="221"/>
      <c r="ADA16" s="221"/>
      <c r="ADB16" s="221"/>
      <c r="ADC16" s="221"/>
      <c r="ADD16" s="221"/>
      <c r="ADE16" s="221"/>
      <c r="ADF16" s="221"/>
      <c r="ADG16" s="221"/>
      <c r="ADH16" s="221"/>
      <c r="ADI16" s="221"/>
      <c r="ADJ16" s="221"/>
      <c r="ADK16" s="221"/>
      <c r="ADL16" s="221"/>
      <c r="ADM16" s="221"/>
      <c r="ADN16" s="221"/>
      <c r="ADO16" s="221"/>
      <c r="ADP16" s="221"/>
      <c r="ADQ16" s="221"/>
      <c r="ADR16" s="221"/>
      <c r="ADS16" s="221"/>
      <c r="ADT16" s="221"/>
      <c r="ADU16" s="221"/>
      <c r="ADV16" s="221"/>
      <c r="ADW16" s="221"/>
      <c r="ADX16" s="221"/>
      <c r="ADY16" s="221"/>
      <c r="ADZ16" s="221"/>
      <c r="AEA16" s="221"/>
      <c r="AEB16" s="221"/>
      <c r="AEC16" s="221"/>
      <c r="AED16" s="221"/>
      <c r="AEE16" s="221"/>
      <c r="AEF16" s="221"/>
      <c r="AEG16" s="221"/>
      <c r="AEH16" s="221"/>
      <c r="AEI16" s="221"/>
      <c r="AEJ16" s="221"/>
      <c r="AEK16" s="221"/>
      <c r="AEL16" s="221"/>
      <c r="AEM16" s="221"/>
      <c r="AEN16" s="221"/>
      <c r="AEO16" s="221"/>
      <c r="AEP16" s="221"/>
      <c r="AEQ16" s="221"/>
      <c r="AER16" s="221"/>
      <c r="AES16" s="221"/>
      <c r="AET16" s="221"/>
      <c r="AEU16" s="221"/>
      <c r="AEV16" s="221"/>
      <c r="AEW16" s="221"/>
      <c r="AEX16" s="221"/>
      <c r="AEY16" s="221"/>
      <c r="AEZ16" s="221"/>
      <c r="AFA16" s="221"/>
      <c r="AFB16" s="221"/>
      <c r="AFC16" s="221"/>
      <c r="AFD16" s="221"/>
      <c r="AFE16" s="221"/>
      <c r="AFF16" s="221"/>
      <c r="AFG16" s="221"/>
      <c r="AFH16" s="221"/>
      <c r="AFI16" s="221"/>
      <c r="AFJ16" s="221"/>
      <c r="AFK16" s="221"/>
      <c r="AFL16" s="221"/>
      <c r="AFM16" s="221"/>
      <c r="AFN16" s="221"/>
      <c r="AFO16" s="221"/>
      <c r="AFP16" s="221"/>
      <c r="AFQ16" s="221"/>
      <c r="AFR16" s="221"/>
      <c r="AFS16" s="221"/>
      <c r="AFT16" s="221"/>
      <c r="AFU16" s="221"/>
      <c r="AFV16" s="221"/>
      <c r="AFW16" s="221"/>
      <c r="AFX16" s="221"/>
      <c r="AFY16" s="221"/>
      <c r="AFZ16" s="221"/>
      <c r="AGA16" s="221"/>
      <c r="AGB16" s="221"/>
      <c r="AGC16" s="221"/>
      <c r="AGD16" s="221"/>
      <c r="AGE16" s="221"/>
      <c r="AGF16" s="221"/>
      <c r="AGG16" s="221"/>
      <c r="AGH16" s="221"/>
      <c r="AGI16" s="221"/>
      <c r="AGJ16" s="221"/>
      <c r="AGK16" s="221"/>
      <c r="AGL16" s="221"/>
      <c r="AGM16" s="221"/>
      <c r="AGN16" s="221"/>
      <c r="AGO16" s="221"/>
      <c r="AGP16" s="221"/>
      <c r="AGQ16" s="221"/>
      <c r="AGR16" s="221"/>
      <c r="AGS16" s="221"/>
      <c r="AGT16" s="221"/>
      <c r="AGU16" s="221"/>
      <c r="AGV16" s="221"/>
      <c r="AGW16" s="221"/>
      <c r="AGX16" s="221"/>
      <c r="AGY16" s="221"/>
      <c r="AGZ16" s="221"/>
      <c r="AHA16" s="221"/>
      <c r="AHB16" s="221"/>
      <c r="AHC16" s="221"/>
      <c r="AHD16" s="221"/>
      <c r="AHE16" s="221"/>
      <c r="AHF16" s="221"/>
      <c r="AHG16" s="221"/>
      <c r="AHH16" s="221"/>
      <c r="AHI16" s="221"/>
      <c r="AHJ16" s="221"/>
      <c r="AHK16" s="221"/>
      <c r="AHL16" s="221"/>
      <c r="AHM16" s="221"/>
      <c r="AHN16" s="221"/>
      <c r="AHO16" s="221"/>
      <c r="AHP16" s="221"/>
      <c r="AHQ16" s="221"/>
      <c r="AHR16" s="221"/>
      <c r="AHS16" s="221"/>
      <c r="AHT16" s="221"/>
      <c r="AHU16" s="221"/>
      <c r="AHV16" s="221"/>
      <c r="AHW16" s="221"/>
      <c r="AHX16" s="221"/>
      <c r="AHY16" s="221"/>
      <c r="AHZ16" s="221"/>
      <c r="AIA16" s="221"/>
      <c r="AIB16" s="221"/>
      <c r="AIC16" s="221"/>
      <c r="AID16" s="221"/>
      <c r="AIE16" s="221"/>
      <c r="AIF16" s="221"/>
      <c r="AIG16" s="221"/>
      <c r="AIH16" s="221"/>
      <c r="AII16" s="221"/>
      <c r="AIJ16" s="221"/>
      <c r="AIK16" s="221"/>
      <c r="AIL16" s="221"/>
      <c r="AIM16" s="221"/>
      <c r="AIN16" s="221"/>
      <c r="AIO16" s="221"/>
      <c r="AIP16" s="221"/>
      <c r="AIQ16" s="221"/>
      <c r="AIR16" s="221"/>
      <c r="AIS16" s="221"/>
      <c r="AIT16" s="221"/>
      <c r="AIU16" s="221"/>
      <c r="AIV16" s="221"/>
      <c r="AIW16" s="221"/>
      <c r="AIX16" s="221"/>
      <c r="AIY16" s="221"/>
      <c r="AIZ16" s="221"/>
      <c r="AJA16" s="221"/>
      <c r="AJB16" s="221"/>
      <c r="AJC16" s="221"/>
      <c r="AJD16" s="221"/>
      <c r="AJE16" s="221"/>
      <c r="AJF16" s="221"/>
      <c r="AJG16" s="221"/>
      <c r="AJH16" s="221"/>
      <c r="AJI16" s="221"/>
      <c r="AJJ16" s="221"/>
      <c r="AJK16" s="221"/>
      <c r="AJL16" s="221"/>
      <c r="AJM16" s="221"/>
      <c r="AJN16" s="221"/>
      <c r="AJO16" s="221"/>
      <c r="AJP16" s="221"/>
      <c r="AJQ16" s="221"/>
      <c r="AJR16" s="221"/>
      <c r="AJS16" s="221"/>
      <c r="AJT16" s="221"/>
      <c r="AJU16" s="221"/>
      <c r="AJV16" s="221"/>
      <c r="AJW16" s="221"/>
      <c r="AJX16" s="221"/>
      <c r="AJY16" s="221"/>
      <c r="AJZ16" s="221"/>
      <c r="AKA16" s="221"/>
      <c r="AKB16" s="221"/>
      <c r="AKC16" s="221"/>
      <c r="AKD16" s="221"/>
      <c r="AKE16" s="221"/>
      <c r="AKF16" s="221"/>
      <c r="AKG16" s="221"/>
      <c r="AKH16" s="221"/>
      <c r="AKI16" s="221"/>
      <c r="AKJ16" s="221"/>
      <c r="AKK16" s="221"/>
      <c r="AKL16" s="221"/>
      <c r="AKM16" s="221"/>
      <c r="AKN16" s="221"/>
      <c r="AKO16" s="221"/>
      <c r="AKP16" s="221"/>
      <c r="AKQ16" s="221"/>
      <c r="AKR16" s="221"/>
      <c r="AKS16" s="221"/>
      <c r="AKT16" s="221"/>
      <c r="AKU16" s="221"/>
      <c r="AKV16" s="221"/>
      <c r="AKW16" s="221"/>
      <c r="AKX16" s="221"/>
      <c r="AKY16" s="221"/>
      <c r="AKZ16" s="221"/>
      <c r="ALA16" s="221"/>
      <c r="ALB16" s="221"/>
      <c r="ALC16" s="221"/>
      <c r="ALD16" s="221"/>
      <c r="ALE16" s="221"/>
      <c r="ALF16" s="221"/>
      <c r="ALG16" s="221"/>
      <c r="ALH16" s="221"/>
      <c r="ALI16" s="221"/>
      <c r="ALJ16" s="221"/>
      <c r="ALK16" s="221"/>
      <c r="ALL16" s="221"/>
      <c r="ALM16" s="221"/>
      <c r="ALN16" s="221"/>
      <c r="ALO16" s="221"/>
      <c r="ALP16" s="221"/>
      <c r="ALQ16" s="221"/>
      <c r="ALR16" s="221"/>
      <c r="ALS16" s="221"/>
      <c r="ALT16" s="221"/>
      <c r="ALU16" s="221"/>
      <c r="ALV16" s="221"/>
      <c r="ALW16" s="221"/>
      <c r="ALX16" s="221"/>
      <c r="ALY16" s="221"/>
      <c r="ALZ16" s="221"/>
      <c r="AMA16" s="221"/>
      <c r="AMB16" s="221"/>
      <c r="AMC16" s="221"/>
      <c r="AMD16" s="221"/>
      <c r="AME16" s="221"/>
      <c r="AMF16" s="221"/>
      <c r="AMG16" s="221"/>
      <c r="AMH16" s="221"/>
      <c r="AMI16" s="221"/>
      <c r="AMJ16" s="221"/>
      <c r="AMK16" s="221"/>
      <c r="AML16" s="221"/>
      <c r="AMM16" s="221"/>
      <c r="AMN16" s="221"/>
      <c r="AMO16" s="221"/>
      <c r="AMP16" s="221"/>
      <c r="AMQ16" s="221"/>
      <c r="AMR16" s="221"/>
      <c r="AMS16" s="221"/>
      <c r="AMT16" s="221"/>
      <c r="AMU16" s="221"/>
      <c r="AMV16" s="221"/>
      <c r="AMW16" s="221"/>
      <c r="AMX16" s="221"/>
      <c r="AMY16" s="221"/>
      <c r="AMZ16" s="221"/>
    </row>
    <row r="17" spans="1:1040" s="149" customFormat="1" ht="25.5" x14ac:dyDescent="0.25">
      <c r="A17" s="117" t="s">
        <v>245</v>
      </c>
      <c r="B17" s="116" t="s">
        <v>253</v>
      </c>
      <c r="C17" s="27" t="s">
        <v>189</v>
      </c>
      <c r="D17" s="359" t="s">
        <v>183</v>
      </c>
      <c r="E17" s="70">
        <v>632</v>
      </c>
      <c r="F17" s="22">
        <v>141</v>
      </c>
      <c r="G17" s="22">
        <f t="shared" si="0"/>
        <v>773</v>
      </c>
      <c r="H17" s="22"/>
      <c r="I17" s="71">
        <v>19</v>
      </c>
      <c r="J17" s="363"/>
      <c r="K17" s="187"/>
      <c r="L17" s="187"/>
      <c r="M17" s="232">
        <v>0</v>
      </c>
      <c r="N17" s="187"/>
      <c r="O17" s="187"/>
      <c r="P17" s="187"/>
      <c r="Q17" s="187"/>
      <c r="R17" s="187"/>
      <c r="S17" s="187"/>
      <c r="T17" s="187"/>
      <c r="U17" s="188">
        <f t="shared" si="1"/>
        <v>0</v>
      </c>
      <c r="V17" s="235">
        <f t="shared" si="1"/>
        <v>0</v>
      </c>
      <c r="W17" s="26"/>
      <c r="X17" s="26"/>
      <c r="Y17" s="26"/>
      <c r="Z17" s="26"/>
      <c r="AA17" s="26"/>
      <c r="AB17" s="223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  <c r="GO17" s="221"/>
      <c r="GP17" s="221"/>
      <c r="GQ17" s="221"/>
      <c r="GR17" s="221"/>
      <c r="GS17" s="221"/>
      <c r="GT17" s="221"/>
      <c r="GU17" s="221"/>
      <c r="GV17" s="221"/>
      <c r="GW17" s="221"/>
      <c r="GX17" s="221"/>
      <c r="GY17" s="221"/>
      <c r="GZ17" s="221"/>
      <c r="HA17" s="221"/>
      <c r="HB17" s="221"/>
      <c r="HC17" s="221"/>
      <c r="HD17" s="221"/>
      <c r="HE17" s="221"/>
      <c r="HF17" s="221"/>
      <c r="HG17" s="221"/>
      <c r="HH17" s="221"/>
      <c r="HI17" s="221"/>
      <c r="HJ17" s="221"/>
      <c r="HK17" s="221"/>
      <c r="HL17" s="221"/>
      <c r="HM17" s="221"/>
      <c r="HN17" s="221"/>
      <c r="HO17" s="221"/>
      <c r="HP17" s="221"/>
      <c r="HQ17" s="221"/>
      <c r="HR17" s="221"/>
      <c r="HS17" s="221"/>
      <c r="HT17" s="221"/>
      <c r="HU17" s="221"/>
      <c r="HV17" s="221"/>
      <c r="HW17" s="221"/>
      <c r="HX17" s="221"/>
      <c r="HY17" s="221"/>
      <c r="HZ17" s="221"/>
      <c r="IA17" s="221"/>
      <c r="IB17" s="221"/>
      <c r="IC17" s="221"/>
      <c r="ID17" s="221"/>
      <c r="IE17" s="221"/>
      <c r="IF17" s="221"/>
      <c r="IG17" s="221"/>
      <c r="IH17" s="221"/>
      <c r="II17" s="221"/>
      <c r="IJ17" s="221"/>
      <c r="IK17" s="221"/>
      <c r="IL17" s="221"/>
      <c r="IM17" s="221"/>
      <c r="IN17" s="221"/>
      <c r="IO17" s="221"/>
      <c r="IP17" s="221"/>
      <c r="IQ17" s="221"/>
      <c r="IR17" s="221"/>
      <c r="IS17" s="221"/>
      <c r="IT17" s="221"/>
      <c r="IU17" s="221"/>
      <c r="IV17" s="221"/>
      <c r="IW17" s="221"/>
      <c r="IX17" s="221"/>
      <c r="IY17" s="221"/>
      <c r="IZ17" s="221"/>
      <c r="JA17" s="221"/>
      <c r="JB17" s="221"/>
      <c r="JC17" s="221"/>
      <c r="JD17" s="221"/>
      <c r="JE17" s="221"/>
      <c r="JF17" s="221"/>
      <c r="JG17" s="221"/>
      <c r="JH17" s="221"/>
      <c r="JI17" s="221"/>
      <c r="JJ17" s="221"/>
      <c r="JK17" s="221"/>
      <c r="JL17" s="221"/>
      <c r="JM17" s="221"/>
      <c r="JN17" s="221"/>
      <c r="JO17" s="221"/>
      <c r="JP17" s="221"/>
      <c r="JQ17" s="221"/>
      <c r="JR17" s="221"/>
      <c r="JS17" s="221"/>
      <c r="JT17" s="221"/>
      <c r="JU17" s="221"/>
      <c r="JV17" s="221"/>
      <c r="JW17" s="221"/>
      <c r="JX17" s="221"/>
      <c r="JY17" s="221"/>
      <c r="JZ17" s="221"/>
      <c r="KA17" s="221"/>
      <c r="KB17" s="221"/>
      <c r="KC17" s="221"/>
      <c r="KD17" s="221"/>
      <c r="KE17" s="221"/>
      <c r="KF17" s="221"/>
      <c r="KG17" s="221"/>
      <c r="KH17" s="221"/>
      <c r="KI17" s="221"/>
      <c r="KJ17" s="221"/>
      <c r="KK17" s="221"/>
      <c r="KL17" s="221"/>
      <c r="KM17" s="221"/>
      <c r="KN17" s="221"/>
      <c r="KO17" s="221"/>
      <c r="KP17" s="221"/>
      <c r="KQ17" s="221"/>
      <c r="KR17" s="221"/>
      <c r="KS17" s="221"/>
      <c r="KT17" s="221"/>
      <c r="KU17" s="221"/>
      <c r="KV17" s="221"/>
      <c r="KW17" s="221"/>
      <c r="KX17" s="221"/>
      <c r="KY17" s="221"/>
      <c r="KZ17" s="221"/>
      <c r="LA17" s="221"/>
      <c r="LB17" s="221"/>
      <c r="LC17" s="221"/>
      <c r="LD17" s="221"/>
      <c r="LE17" s="221"/>
      <c r="LF17" s="221"/>
      <c r="LG17" s="221"/>
      <c r="LH17" s="221"/>
      <c r="LI17" s="221"/>
      <c r="LJ17" s="221"/>
      <c r="LK17" s="221"/>
      <c r="LL17" s="221"/>
      <c r="LM17" s="221"/>
      <c r="LN17" s="221"/>
      <c r="LO17" s="221"/>
      <c r="LP17" s="221"/>
      <c r="LQ17" s="221"/>
      <c r="LR17" s="221"/>
      <c r="LS17" s="221"/>
      <c r="LT17" s="221"/>
      <c r="LU17" s="221"/>
      <c r="LV17" s="221"/>
      <c r="LW17" s="221"/>
      <c r="LX17" s="221"/>
      <c r="LY17" s="221"/>
      <c r="LZ17" s="221"/>
      <c r="MA17" s="221"/>
      <c r="MB17" s="221"/>
      <c r="MC17" s="221"/>
      <c r="MD17" s="221"/>
      <c r="ME17" s="221"/>
      <c r="MF17" s="221"/>
      <c r="MG17" s="221"/>
      <c r="MH17" s="221"/>
      <c r="MI17" s="221"/>
      <c r="MJ17" s="221"/>
      <c r="MK17" s="221"/>
      <c r="ML17" s="221"/>
      <c r="MM17" s="221"/>
      <c r="MN17" s="221"/>
      <c r="MO17" s="221"/>
      <c r="MP17" s="221"/>
      <c r="MQ17" s="221"/>
      <c r="MR17" s="221"/>
      <c r="MS17" s="221"/>
      <c r="MT17" s="221"/>
      <c r="MU17" s="221"/>
      <c r="MV17" s="221"/>
      <c r="MW17" s="221"/>
      <c r="MX17" s="221"/>
      <c r="MY17" s="221"/>
      <c r="MZ17" s="221"/>
      <c r="NA17" s="221"/>
      <c r="NB17" s="221"/>
      <c r="NC17" s="221"/>
      <c r="ND17" s="221"/>
      <c r="NE17" s="221"/>
      <c r="NF17" s="221"/>
      <c r="NG17" s="221"/>
      <c r="NH17" s="221"/>
      <c r="NI17" s="221"/>
      <c r="NJ17" s="221"/>
      <c r="NK17" s="221"/>
      <c r="NL17" s="221"/>
      <c r="NM17" s="221"/>
      <c r="NN17" s="221"/>
      <c r="NO17" s="221"/>
      <c r="NP17" s="221"/>
      <c r="NQ17" s="221"/>
      <c r="NR17" s="221"/>
      <c r="NS17" s="221"/>
      <c r="NT17" s="221"/>
      <c r="NU17" s="221"/>
      <c r="NV17" s="221"/>
      <c r="NW17" s="221"/>
      <c r="NX17" s="221"/>
      <c r="NY17" s="221"/>
      <c r="NZ17" s="221"/>
      <c r="OA17" s="221"/>
      <c r="OB17" s="221"/>
      <c r="OC17" s="221"/>
      <c r="OD17" s="221"/>
      <c r="OE17" s="221"/>
      <c r="OF17" s="221"/>
      <c r="OG17" s="221"/>
      <c r="OH17" s="221"/>
      <c r="OI17" s="221"/>
      <c r="OJ17" s="221"/>
      <c r="OK17" s="221"/>
      <c r="OL17" s="221"/>
      <c r="OM17" s="221"/>
      <c r="ON17" s="221"/>
      <c r="OO17" s="221"/>
      <c r="OP17" s="221"/>
      <c r="OQ17" s="221"/>
      <c r="OR17" s="221"/>
      <c r="OS17" s="221"/>
      <c r="OT17" s="221"/>
      <c r="OU17" s="221"/>
      <c r="OV17" s="221"/>
      <c r="OW17" s="221"/>
      <c r="OX17" s="221"/>
      <c r="OY17" s="221"/>
      <c r="OZ17" s="221"/>
      <c r="PA17" s="221"/>
      <c r="PB17" s="221"/>
      <c r="PC17" s="221"/>
      <c r="PD17" s="221"/>
      <c r="PE17" s="221"/>
      <c r="PF17" s="221"/>
      <c r="PG17" s="221"/>
      <c r="PH17" s="221"/>
      <c r="PI17" s="221"/>
      <c r="PJ17" s="221"/>
      <c r="PK17" s="221"/>
      <c r="PL17" s="221"/>
      <c r="PM17" s="221"/>
      <c r="PN17" s="221"/>
      <c r="PO17" s="221"/>
      <c r="PP17" s="221"/>
      <c r="PQ17" s="221"/>
      <c r="PR17" s="221"/>
      <c r="PS17" s="221"/>
      <c r="PT17" s="221"/>
      <c r="PU17" s="221"/>
      <c r="PV17" s="221"/>
      <c r="PW17" s="221"/>
      <c r="PX17" s="221"/>
      <c r="PY17" s="221"/>
      <c r="PZ17" s="221"/>
      <c r="QA17" s="221"/>
      <c r="QB17" s="221"/>
      <c r="QC17" s="221"/>
      <c r="QD17" s="221"/>
      <c r="QE17" s="221"/>
      <c r="QF17" s="221"/>
      <c r="QG17" s="221"/>
      <c r="QH17" s="221"/>
      <c r="QI17" s="221"/>
      <c r="QJ17" s="221"/>
      <c r="QK17" s="221"/>
      <c r="QL17" s="221"/>
      <c r="QM17" s="221"/>
      <c r="QN17" s="221"/>
      <c r="QO17" s="221"/>
      <c r="QP17" s="221"/>
      <c r="QQ17" s="221"/>
      <c r="QR17" s="221"/>
      <c r="QS17" s="221"/>
      <c r="QT17" s="221"/>
      <c r="QU17" s="221"/>
      <c r="QV17" s="221"/>
      <c r="QW17" s="221"/>
      <c r="QX17" s="221"/>
      <c r="QY17" s="221"/>
      <c r="QZ17" s="221"/>
      <c r="RA17" s="221"/>
      <c r="RB17" s="221"/>
      <c r="RC17" s="221"/>
      <c r="RD17" s="221"/>
      <c r="RE17" s="221"/>
      <c r="RF17" s="221"/>
      <c r="RG17" s="221"/>
      <c r="RH17" s="221"/>
      <c r="RI17" s="221"/>
      <c r="RJ17" s="221"/>
      <c r="RK17" s="221"/>
      <c r="RL17" s="221"/>
      <c r="RM17" s="221"/>
      <c r="RN17" s="221"/>
      <c r="RO17" s="221"/>
      <c r="RP17" s="221"/>
      <c r="RQ17" s="221"/>
      <c r="RR17" s="221"/>
      <c r="RS17" s="221"/>
      <c r="RT17" s="221"/>
      <c r="RU17" s="221"/>
      <c r="RV17" s="221"/>
      <c r="RW17" s="221"/>
      <c r="RX17" s="221"/>
      <c r="RY17" s="221"/>
      <c r="RZ17" s="221"/>
      <c r="SA17" s="221"/>
      <c r="SB17" s="221"/>
      <c r="SC17" s="221"/>
      <c r="SD17" s="221"/>
      <c r="SE17" s="221"/>
      <c r="SF17" s="221"/>
      <c r="SG17" s="221"/>
      <c r="SH17" s="221"/>
      <c r="SI17" s="221"/>
      <c r="SJ17" s="221"/>
      <c r="SK17" s="221"/>
      <c r="SL17" s="221"/>
      <c r="SM17" s="221"/>
      <c r="SN17" s="221"/>
      <c r="SO17" s="221"/>
      <c r="SP17" s="221"/>
      <c r="SQ17" s="221"/>
      <c r="SR17" s="221"/>
      <c r="SS17" s="221"/>
      <c r="ST17" s="221"/>
      <c r="SU17" s="221"/>
      <c r="SV17" s="221"/>
      <c r="SW17" s="221"/>
      <c r="SX17" s="221"/>
      <c r="SY17" s="221"/>
      <c r="SZ17" s="221"/>
      <c r="TA17" s="221"/>
      <c r="TB17" s="221"/>
      <c r="TC17" s="221"/>
      <c r="TD17" s="221"/>
      <c r="TE17" s="221"/>
      <c r="TF17" s="221"/>
      <c r="TG17" s="221"/>
      <c r="TH17" s="221"/>
      <c r="TI17" s="221"/>
      <c r="TJ17" s="221"/>
      <c r="TK17" s="221"/>
      <c r="TL17" s="221"/>
      <c r="TM17" s="221"/>
      <c r="TN17" s="221"/>
      <c r="TO17" s="221"/>
      <c r="TP17" s="221"/>
      <c r="TQ17" s="221"/>
      <c r="TR17" s="221"/>
      <c r="TS17" s="221"/>
      <c r="TT17" s="221"/>
      <c r="TU17" s="221"/>
      <c r="TV17" s="221"/>
      <c r="TW17" s="221"/>
      <c r="TX17" s="221"/>
      <c r="TY17" s="221"/>
      <c r="TZ17" s="221"/>
      <c r="UA17" s="221"/>
      <c r="UB17" s="221"/>
      <c r="UC17" s="221"/>
      <c r="UD17" s="221"/>
      <c r="UE17" s="221"/>
      <c r="UF17" s="221"/>
      <c r="UG17" s="221"/>
      <c r="UH17" s="221"/>
      <c r="UI17" s="221"/>
      <c r="UJ17" s="221"/>
      <c r="UK17" s="221"/>
      <c r="UL17" s="221"/>
      <c r="UM17" s="221"/>
      <c r="UN17" s="221"/>
      <c r="UO17" s="221"/>
      <c r="UP17" s="221"/>
      <c r="UQ17" s="221"/>
      <c r="UR17" s="221"/>
      <c r="US17" s="221"/>
      <c r="UT17" s="221"/>
      <c r="UU17" s="221"/>
      <c r="UV17" s="221"/>
      <c r="UW17" s="221"/>
      <c r="UX17" s="221"/>
      <c r="UY17" s="221"/>
      <c r="UZ17" s="221"/>
      <c r="VA17" s="221"/>
      <c r="VB17" s="221"/>
      <c r="VC17" s="221"/>
      <c r="VD17" s="221"/>
      <c r="VE17" s="221"/>
      <c r="VF17" s="221"/>
      <c r="VG17" s="221"/>
      <c r="VH17" s="221"/>
      <c r="VI17" s="221"/>
      <c r="VJ17" s="221"/>
      <c r="VK17" s="221"/>
      <c r="VL17" s="221"/>
      <c r="VM17" s="221"/>
      <c r="VN17" s="221"/>
      <c r="VO17" s="221"/>
      <c r="VP17" s="221"/>
      <c r="VQ17" s="221"/>
      <c r="VR17" s="221"/>
      <c r="VS17" s="221"/>
      <c r="VT17" s="221"/>
      <c r="VU17" s="221"/>
      <c r="VV17" s="221"/>
      <c r="VW17" s="221"/>
      <c r="VX17" s="221"/>
      <c r="VY17" s="221"/>
      <c r="VZ17" s="221"/>
      <c r="WA17" s="221"/>
      <c r="WB17" s="221"/>
      <c r="WC17" s="221"/>
      <c r="WD17" s="221"/>
      <c r="WE17" s="221"/>
      <c r="WF17" s="221"/>
      <c r="WG17" s="221"/>
      <c r="WH17" s="221"/>
      <c r="WI17" s="221"/>
      <c r="WJ17" s="221"/>
      <c r="WK17" s="221"/>
      <c r="WL17" s="221"/>
      <c r="WM17" s="221"/>
      <c r="WN17" s="221"/>
      <c r="WO17" s="221"/>
      <c r="WP17" s="221"/>
      <c r="WQ17" s="221"/>
      <c r="WR17" s="221"/>
      <c r="WS17" s="221"/>
      <c r="WT17" s="221"/>
      <c r="WU17" s="221"/>
      <c r="WV17" s="221"/>
      <c r="WW17" s="221"/>
      <c r="WX17" s="221"/>
      <c r="WY17" s="221"/>
      <c r="WZ17" s="221"/>
      <c r="XA17" s="221"/>
      <c r="XB17" s="221"/>
      <c r="XC17" s="221"/>
      <c r="XD17" s="221"/>
      <c r="XE17" s="221"/>
      <c r="XF17" s="221"/>
      <c r="XG17" s="221"/>
      <c r="XH17" s="221"/>
      <c r="XI17" s="221"/>
      <c r="XJ17" s="221"/>
      <c r="XK17" s="221"/>
      <c r="XL17" s="221"/>
      <c r="XM17" s="221"/>
      <c r="XN17" s="221"/>
      <c r="XO17" s="221"/>
      <c r="XP17" s="221"/>
      <c r="XQ17" s="221"/>
      <c r="XR17" s="221"/>
      <c r="XS17" s="221"/>
      <c r="XT17" s="221"/>
      <c r="XU17" s="221"/>
      <c r="XV17" s="221"/>
      <c r="XW17" s="221"/>
      <c r="XX17" s="221"/>
      <c r="XY17" s="221"/>
      <c r="XZ17" s="221"/>
      <c r="YA17" s="221"/>
      <c r="YB17" s="221"/>
      <c r="YC17" s="221"/>
      <c r="YD17" s="221"/>
      <c r="YE17" s="221"/>
      <c r="YF17" s="221"/>
      <c r="YG17" s="221"/>
      <c r="YH17" s="221"/>
      <c r="YI17" s="221"/>
      <c r="YJ17" s="221"/>
      <c r="YK17" s="221"/>
      <c r="YL17" s="221"/>
      <c r="YM17" s="221"/>
      <c r="YN17" s="221"/>
      <c r="YO17" s="221"/>
      <c r="YP17" s="221"/>
      <c r="YQ17" s="221"/>
      <c r="YR17" s="221"/>
      <c r="YS17" s="221"/>
      <c r="YT17" s="221"/>
      <c r="YU17" s="221"/>
      <c r="YV17" s="221"/>
      <c r="YW17" s="221"/>
      <c r="YX17" s="221"/>
      <c r="YY17" s="221"/>
      <c r="YZ17" s="221"/>
      <c r="ZA17" s="221"/>
      <c r="ZB17" s="221"/>
      <c r="ZC17" s="221"/>
      <c r="ZD17" s="221"/>
      <c r="ZE17" s="221"/>
      <c r="ZF17" s="221"/>
      <c r="ZG17" s="221"/>
      <c r="ZH17" s="221"/>
      <c r="ZI17" s="221"/>
      <c r="ZJ17" s="221"/>
      <c r="ZK17" s="221"/>
      <c r="ZL17" s="221"/>
      <c r="ZM17" s="221"/>
      <c r="ZN17" s="221"/>
      <c r="ZO17" s="221"/>
      <c r="ZP17" s="221"/>
      <c r="ZQ17" s="221"/>
      <c r="ZR17" s="221"/>
      <c r="ZS17" s="221"/>
      <c r="ZT17" s="221"/>
      <c r="ZU17" s="221"/>
      <c r="ZV17" s="221"/>
      <c r="ZW17" s="221"/>
      <c r="ZX17" s="221"/>
      <c r="ZY17" s="221"/>
      <c r="ZZ17" s="221"/>
      <c r="AAA17" s="221"/>
      <c r="AAB17" s="221"/>
      <c r="AAC17" s="221"/>
      <c r="AAD17" s="221"/>
      <c r="AAE17" s="221"/>
      <c r="AAF17" s="221"/>
      <c r="AAG17" s="221"/>
      <c r="AAH17" s="221"/>
      <c r="AAI17" s="221"/>
      <c r="AAJ17" s="221"/>
      <c r="AAK17" s="221"/>
      <c r="AAL17" s="221"/>
      <c r="AAM17" s="221"/>
      <c r="AAN17" s="221"/>
      <c r="AAO17" s="221"/>
      <c r="AAP17" s="221"/>
      <c r="AAQ17" s="221"/>
      <c r="AAR17" s="221"/>
      <c r="AAS17" s="221"/>
      <c r="AAT17" s="221"/>
      <c r="AAU17" s="221"/>
      <c r="AAV17" s="221"/>
      <c r="AAW17" s="221"/>
      <c r="AAX17" s="221"/>
      <c r="AAY17" s="221"/>
      <c r="AAZ17" s="221"/>
      <c r="ABA17" s="221"/>
      <c r="ABB17" s="221"/>
      <c r="ABC17" s="221"/>
      <c r="ABD17" s="221"/>
      <c r="ABE17" s="221"/>
      <c r="ABF17" s="221"/>
      <c r="ABG17" s="221"/>
      <c r="ABH17" s="221"/>
      <c r="ABI17" s="221"/>
      <c r="ABJ17" s="221"/>
      <c r="ABK17" s="221"/>
      <c r="ABL17" s="221"/>
      <c r="ABM17" s="221"/>
      <c r="ABN17" s="221"/>
      <c r="ABO17" s="221"/>
      <c r="ABP17" s="221"/>
      <c r="ABQ17" s="221"/>
      <c r="ABR17" s="221"/>
      <c r="ABS17" s="221"/>
      <c r="ABT17" s="221"/>
      <c r="ABU17" s="221"/>
      <c r="ABV17" s="221"/>
      <c r="ABW17" s="221"/>
      <c r="ABX17" s="221"/>
      <c r="ABY17" s="221"/>
      <c r="ABZ17" s="221"/>
      <c r="ACA17" s="221"/>
      <c r="ACB17" s="221"/>
      <c r="ACC17" s="221"/>
      <c r="ACD17" s="221"/>
      <c r="ACE17" s="221"/>
      <c r="ACF17" s="221"/>
      <c r="ACG17" s="221"/>
      <c r="ACH17" s="221"/>
      <c r="ACI17" s="221"/>
      <c r="ACJ17" s="221"/>
      <c r="ACK17" s="221"/>
      <c r="ACL17" s="221"/>
      <c r="ACM17" s="221"/>
      <c r="ACN17" s="221"/>
      <c r="ACO17" s="221"/>
      <c r="ACP17" s="221"/>
      <c r="ACQ17" s="221"/>
      <c r="ACR17" s="221"/>
      <c r="ACS17" s="221"/>
      <c r="ACT17" s="221"/>
      <c r="ACU17" s="221"/>
      <c r="ACV17" s="221"/>
      <c r="ACW17" s="221"/>
      <c r="ACX17" s="221"/>
      <c r="ACY17" s="221"/>
      <c r="ACZ17" s="221"/>
      <c r="ADA17" s="221"/>
      <c r="ADB17" s="221"/>
      <c r="ADC17" s="221"/>
      <c r="ADD17" s="221"/>
      <c r="ADE17" s="221"/>
      <c r="ADF17" s="221"/>
      <c r="ADG17" s="221"/>
      <c r="ADH17" s="221"/>
      <c r="ADI17" s="221"/>
      <c r="ADJ17" s="221"/>
      <c r="ADK17" s="221"/>
      <c r="ADL17" s="221"/>
      <c r="ADM17" s="221"/>
      <c r="ADN17" s="221"/>
      <c r="ADO17" s="221"/>
      <c r="ADP17" s="221"/>
      <c r="ADQ17" s="221"/>
      <c r="ADR17" s="221"/>
      <c r="ADS17" s="221"/>
      <c r="ADT17" s="221"/>
      <c r="ADU17" s="221"/>
      <c r="ADV17" s="221"/>
      <c r="ADW17" s="221"/>
      <c r="ADX17" s="221"/>
      <c r="ADY17" s="221"/>
      <c r="ADZ17" s="221"/>
      <c r="AEA17" s="221"/>
      <c r="AEB17" s="221"/>
      <c r="AEC17" s="221"/>
      <c r="AED17" s="221"/>
      <c r="AEE17" s="221"/>
      <c r="AEF17" s="221"/>
      <c r="AEG17" s="221"/>
      <c r="AEH17" s="221"/>
      <c r="AEI17" s="221"/>
      <c r="AEJ17" s="221"/>
      <c r="AEK17" s="221"/>
      <c r="AEL17" s="221"/>
      <c r="AEM17" s="221"/>
      <c r="AEN17" s="221"/>
      <c r="AEO17" s="221"/>
      <c r="AEP17" s="221"/>
      <c r="AEQ17" s="221"/>
      <c r="AER17" s="221"/>
      <c r="AES17" s="221"/>
      <c r="AET17" s="221"/>
      <c r="AEU17" s="221"/>
      <c r="AEV17" s="221"/>
      <c r="AEW17" s="221"/>
      <c r="AEX17" s="221"/>
      <c r="AEY17" s="221"/>
      <c r="AEZ17" s="221"/>
      <c r="AFA17" s="221"/>
      <c r="AFB17" s="221"/>
      <c r="AFC17" s="221"/>
      <c r="AFD17" s="221"/>
      <c r="AFE17" s="221"/>
      <c r="AFF17" s="221"/>
      <c r="AFG17" s="221"/>
      <c r="AFH17" s="221"/>
      <c r="AFI17" s="221"/>
      <c r="AFJ17" s="221"/>
      <c r="AFK17" s="221"/>
      <c r="AFL17" s="221"/>
      <c r="AFM17" s="221"/>
      <c r="AFN17" s="221"/>
      <c r="AFO17" s="221"/>
      <c r="AFP17" s="221"/>
      <c r="AFQ17" s="221"/>
      <c r="AFR17" s="221"/>
      <c r="AFS17" s="221"/>
      <c r="AFT17" s="221"/>
      <c r="AFU17" s="221"/>
      <c r="AFV17" s="221"/>
      <c r="AFW17" s="221"/>
      <c r="AFX17" s="221"/>
      <c r="AFY17" s="221"/>
      <c r="AFZ17" s="221"/>
      <c r="AGA17" s="221"/>
      <c r="AGB17" s="221"/>
      <c r="AGC17" s="221"/>
      <c r="AGD17" s="221"/>
      <c r="AGE17" s="221"/>
      <c r="AGF17" s="221"/>
      <c r="AGG17" s="221"/>
      <c r="AGH17" s="221"/>
      <c r="AGI17" s="221"/>
      <c r="AGJ17" s="221"/>
      <c r="AGK17" s="221"/>
      <c r="AGL17" s="221"/>
      <c r="AGM17" s="221"/>
      <c r="AGN17" s="221"/>
      <c r="AGO17" s="221"/>
      <c r="AGP17" s="221"/>
      <c r="AGQ17" s="221"/>
      <c r="AGR17" s="221"/>
      <c r="AGS17" s="221"/>
      <c r="AGT17" s="221"/>
      <c r="AGU17" s="221"/>
      <c r="AGV17" s="221"/>
      <c r="AGW17" s="221"/>
      <c r="AGX17" s="221"/>
      <c r="AGY17" s="221"/>
      <c r="AGZ17" s="221"/>
      <c r="AHA17" s="221"/>
      <c r="AHB17" s="221"/>
      <c r="AHC17" s="221"/>
      <c r="AHD17" s="221"/>
      <c r="AHE17" s="221"/>
      <c r="AHF17" s="221"/>
      <c r="AHG17" s="221"/>
      <c r="AHH17" s="221"/>
      <c r="AHI17" s="221"/>
      <c r="AHJ17" s="221"/>
      <c r="AHK17" s="221"/>
      <c r="AHL17" s="221"/>
      <c r="AHM17" s="221"/>
      <c r="AHN17" s="221"/>
      <c r="AHO17" s="221"/>
      <c r="AHP17" s="221"/>
      <c r="AHQ17" s="221"/>
      <c r="AHR17" s="221"/>
      <c r="AHS17" s="221"/>
      <c r="AHT17" s="221"/>
      <c r="AHU17" s="221"/>
      <c r="AHV17" s="221"/>
      <c r="AHW17" s="221"/>
      <c r="AHX17" s="221"/>
      <c r="AHY17" s="221"/>
      <c r="AHZ17" s="221"/>
      <c r="AIA17" s="221"/>
      <c r="AIB17" s="221"/>
      <c r="AIC17" s="221"/>
      <c r="AID17" s="221"/>
      <c r="AIE17" s="221"/>
      <c r="AIF17" s="221"/>
      <c r="AIG17" s="221"/>
      <c r="AIH17" s="221"/>
      <c r="AII17" s="221"/>
      <c r="AIJ17" s="221"/>
      <c r="AIK17" s="221"/>
      <c r="AIL17" s="221"/>
      <c r="AIM17" s="221"/>
      <c r="AIN17" s="221"/>
      <c r="AIO17" s="221"/>
      <c r="AIP17" s="221"/>
      <c r="AIQ17" s="221"/>
      <c r="AIR17" s="221"/>
      <c r="AIS17" s="221"/>
      <c r="AIT17" s="221"/>
      <c r="AIU17" s="221"/>
      <c r="AIV17" s="221"/>
      <c r="AIW17" s="221"/>
      <c r="AIX17" s="221"/>
      <c r="AIY17" s="221"/>
      <c r="AIZ17" s="221"/>
      <c r="AJA17" s="221"/>
      <c r="AJB17" s="221"/>
      <c r="AJC17" s="221"/>
      <c r="AJD17" s="221"/>
      <c r="AJE17" s="221"/>
      <c r="AJF17" s="221"/>
      <c r="AJG17" s="221"/>
      <c r="AJH17" s="221"/>
      <c r="AJI17" s="221"/>
      <c r="AJJ17" s="221"/>
      <c r="AJK17" s="221"/>
      <c r="AJL17" s="221"/>
      <c r="AJM17" s="221"/>
      <c r="AJN17" s="221"/>
      <c r="AJO17" s="221"/>
      <c r="AJP17" s="221"/>
      <c r="AJQ17" s="221"/>
      <c r="AJR17" s="221"/>
      <c r="AJS17" s="221"/>
      <c r="AJT17" s="221"/>
      <c r="AJU17" s="221"/>
      <c r="AJV17" s="221"/>
      <c r="AJW17" s="221"/>
      <c r="AJX17" s="221"/>
      <c r="AJY17" s="221"/>
      <c r="AJZ17" s="221"/>
      <c r="AKA17" s="221"/>
      <c r="AKB17" s="221"/>
      <c r="AKC17" s="221"/>
      <c r="AKD17" s="221"/>
      <c r="AKE17" s="221"/>
      <c r="AKF17" s="221"/>
      <c r="AKG17" s="221"/>
      <c r="AKH17" s="221"/>
      <c r="AKI17" s="221"/>
      <c r="AKJ17" s="221"/>
      <c r="AKK17" s="221"/>
      <c r="AKL17" s="221"/>
      <c r="AKM17" s="221"/>
      <c r="AKN17" s="221"/>
      <c r="AKO17" s="221"/>
      <c r="AKP17" s="221"/>
      <c r="AKQ17" s="221"/>
      <c r="AKR17" s="221"/>
      <c r="AKS17" s="221"/>
      <c r="AKT17" s="221"/>
      <c r="AKU17" s="221"/>
      <c r="AKV17" s="221"/>
      <c r="AKW17" s="221"/>
      <c r="AKX17" s="221"/>
      <c r="AKY17" s="221"/>
      <c r="AKZ17" s="221"/>
      <c r="ALA17" s="221"/>
      <c r="ALB17" s="221"/>
      <c r="ALC17" s="221"/>
      <c r="ALD17" s="221"/>
      <c r="ALE17" s="221"/>
      <c r="ALF17" s="221"/>
      <c r="ALG17" s="221"/>
      <c r="ALH17" s="221"/>
      <c r="ALI17" s="221"/>
      <c r="ALJ17" s="221"/>
      <c r="ALK17" s="221"/>
      <c r="ALL17" s="221"/>
      <c r="ALM17" s="221"/>
      <c r="ALN17" s="221"/>
      <c r="ALO17" s="221"/>
      <c r="ALP17" s="221"/>
      <c r="ALQ17" s="221"/>
      <c r="ALR17" s="221"/>
      <c r="ALS17" s="221"/>
      <c r="ALT17" s="221"/>
      <c r="ALU17" s="221"/>
      <c r="ALV17" s="221"/>
      <c r="ALW17" s="221"/>
      <c r="ALX17" s="221"/>
      <c r="ALY17" s="221"/>
      <c r="ALZ17" s="221"/>
      <c r="AMA17" s="221"/>
      <c r="AMB17" s="221"/>
      <c r="AMC17" s="221"/>
      <c r="AMD17" s="221"/>
      <c r="AME17" s="221"/>
      <c r="AMF17" s="221"/>
      <c r="AMG17" s="221"/>
      <c r="AMH17" s="221"/>
      <c r="AMI17" s="221"/>
      <c r="AMJ17" s="221"/>
      <c r="AMK17" s="221"/>
      <c r="AML17" s="221"/>
      <c r="AMM17" s="221"/>
      <c r="AMN17" s="221"/>
      <c r="AMO17" s="221"/>
      <c r="AMP17" s="221"/>
      <c r="AMQ17" s="221"/>
      <c r="AMR17" s="221"/>
      <c r="AMS17" s="221"/>
      <c r="AMT17" s="221"/>
      <c r="AMU17" s="221"/>
      <c r="AMV17" s="221"/>
      <c r="AMW17" s="221"/>
      <c r="AMX17" s="221"/>
      <c r="AMY17" s="221"/>
      <c r="AMZ17" s="221"/>
    </row>
    <row r="18" spans="1:1040" s="156" customFormat="1" ht="30" x14ac:dyDescent="0.25">
      <c r="A18" s="115" t="s">
        <v>243</v>
      </c>
      <c r="B18" s="114" t="s">
        <v>254</v>
      </c>
      <c r="C18" s="28" t="s">
        <v>189</v>
      </c>
      <c r="D18" s="358" t="s">
        <v>183</v>
      </c>
      <c r="E18" s="68">
        <v>1633</v>
      </c>
      <c r="F18" s="29">
        <v>283</v>
      </c>
      <c r="G18" s="29">
        <f t="shared" si="0"/>
        <v>1916</v>
      </c>
      <c r="H18" s="29"/>
      <c r="I18" s="69">
        <v>45</v>
      </c>
      <c r="J18" s="364"/>
      <c r="K18" s="186"/>
      <c r="L18" s="186">
        <v>2</v>
      </c>
      <c r="M18" s="233">
        <v>21.28</v>
      </c>
      <c r="N18" s="186"/>
      <c r="O18" s="186"/>
      <c r="P18" s="186"/>
      <c r="Q18" s="186"/>
      <c r="R18" s="186"/>
      <c r="S18" s="186"/>
      <c r="T18" s="186"/>
      <c r="U18" s="185">
        <f t="shared" si="1"/>
        <v>2</v>
      </c>
      <c r="V18" s="236">
        <f t="shared" si="1"/>
        <v>21.28</v>
      </c>
      <c r="W18" s="33" t="s">
        <v>212</v>
      </c>
      <c r="X18" s="33">
        <v>48</v>
      </c>
      <c r="Y18" s="33">
        <v>1</v>
      </c>
      <c r="Z18" s="33" t="s">
        <v>211</v>
      </c>
      <c r="AA18" s="33">
        <v>3</v>
      </c>
      <c r="AB18" s="224">
        <v>1</v>
      </c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  <c r="IB18" s="221"/>
      <c r="IC18" s="221"/>
      <c r="ID18" s="221"/>
      <c r="IE18" s="221"/>
      <c r="IF18" s="221"/>
      <c r="IG18" s="221"/>
      <c r="IH18" s="221"/>
      <c r="II18" s="221"/>
      <c r="IJ18" s="221"/>
      <c r="IK18" s="221"/>
      <c r="IL18" s="221"/>
      <c r="IM18" s="221"/>
      <c r="IN18" s="221"/>
      <c r="IO18" s="221"/>
      <c r="IP18" s="221"/>
      <c r="IQ18" s="221"/>
      <c r="IR18" s="221"/>
      <c r="IS18" s="221"/>
      <c r="IT18" s="221"/>
      <c r="IU18" s="221"/>
      <c r="IV18" s="221"/>
      <c r="IW18" s="221"/>
      <c r="IX18" s="221"/>
      <c r="IY18" s="221"/>
      <c r="IZ18" s="221"/>
      <c r="JA18" s="221"/>
      <c r="JB18" s="221"/>
      <c r="JC18" s="221"/>
      <c r="JD18" s="221"/>
      <c r="JE18" s="221"/>
      <c r="JF18" s="221"/>
      <c r="JG18" s="221"/>
      <c r="JH18" s="221"/>
      <c r="JI18" s="221"/>
      <c r="JJ18" s="221"/>
      <c r="JK18" s="221"/>
      <c r="JL18" s="221"/>
      <c r="JM18" s="221"/>
      <c r="JN18" s="221"/>
      <c r="JO18" s="221"/>
      <c r="JP18" s="221"/>
      <c r="JQ18" s="221"/>
      <c r="JR18" s="221"/>
      <c r="JS18" s="221"/>
      <c r="JT18" s="221"/>
      <c r="JU18" s="221"/>
      <c r="JV18" s="221"/>
      <c r="JW18" s="221"/>
      <c r="JX18" s="221"/>
      <c r="JY18" s="221"/>
      <c r="JZ18" s="221"/>
      <c r="KA18" s="221"/>
      <c r="KB18" s="221"/>
      <c r="KC18" s="221"/>
      <c r="KD18" s="221"/>
      <c r="KE18" s="221"/>
      <c r="KF18" s="221"/>
      <c r="KG18" s="221"/>
      <c r="KH18" s="221"/>
      <c r="KI18" s="221"/>
      <c r="KJ18" s="221"/>
      <c r="KK18" s="221"/>
      <c r="KL18" s="221"/>
      <c r="KM18" s="221"/>
      <c r="KN18" s="221"/>
      <c r="KO18" s="221"/>
      <c r="KP18" s="221"/>
      <c r="KQ18" s="221"/>
      <c r="KR18" s="221"/>
      <c r="KS18" s="221"/>
      <c r="KT18" s="221"/>
      <c r="KU18" s="221"/>
      <c r="KV18" s="221"/>
      <c r="KW18" s="221"/>
      <c r="KX18" s="221"/>
      <c r="KY18" s="221"/>
      <c r="KZ18" s="221"/>
      <c r="LA18" s="221"/>
      <c r="LB18" s="221"/>
      <c r="LC18" s="221"/>
      <c r="LD18" s="221"/>
      <c r="LE18" s="221"/>
      <c r="LF18" s="221"/>
      <c r="LG18" s="221"/>
      <c r="LH18" s="221"/>
      <c r="LI18" s="221"/>
      <c r="LJ18" s="221"/>
      <c r="LK18" s="221"/>
      <c r="LL18" s="221"/>
      <c r="LM18" s="221"/>
      <c r="LN18" s="221"/>
      <c r="LO18" s="221"/>
      <c r="LP18" s="221"/>
      <c r="LQ18" s="221"/>
      <c r="LR18" s="221"/>
      <c r="LS18" s="221"/>
      <c r="LT18" s="221"/>
      <c r="LU18" s="221"/>
      <c r="LV18" s="221"/>
      <c r="LW18" s="221"/>
      <c r="LX18" s="221"/>
      <c r="LY18" s="221"/>
      <c r="LZ18" s="221"/>
      <c r="MA18" s="221"/>
      <c r="MB18" s="221"/>
      <c r="MC18" s="221"/>
      <c r="MD18" s="221"/>
      <c r="ME18" s="221"/>
      <c r="MF18" s="221"/>
      <c r="MG18" s="221"/>
      <c r="MH18" s="221"/>
      <c r="MI18" s="221"/>
      <c r="MJ18" s="221"/>
      <c r="MK18" s="221"/>
      <c r="ML18" s="221"/>
      <c r="MM18" s="221"/>
      <c r="MN18" s="221"/>
      <c r="MO18" s="221"/>
      <c r="MP18" s="221"/>
      <c r="MQ18" s="221"/>
      <c r="MR18" s="221"/>
      <c r="MS18" s="221"/>
      <c r="MT18" s="221"/>
      <c r="MU18" s="221"/>
      <c r="MV18" s="221"/>
      <c r="MW18" s="221"/>
      <c r="MX18" s="221"/>
      <c r="MY18" s="221"/>
      <c r="MZ18" s="221"/>
      <c r="NA18" s="221"/>
      <c r="NB18" s="221"/>
      <c r="NC18" s="221"/>
      <c r="ND18" s="221"/>
      <c r="NE18" s="221"/>
      <c r="NF18" s="221"/>
      <c r="NG18" s="221"/>
      <c r="NH18" s="221"/>
      <c r="NI18" s="221"/>
      <c r="NJ18" s="221"/>
      <c r="NK18" s="221"/>
      <c r="NL18" s="221"/>
      <c r="NM18" s="221"/>
      <c r="NN18" s="221"/>
      <c r="NO18" s="221"/>
      <c r="NP18" s="221"/>
      <c r="NQ18" s="221"/>
      <c r="NR18" s="221"/>
      <c r="NS18" s="221"/>
      <c r="NT18" s="221"/>
      <c r="NU18" s="221"/>
      <c r="NV18" s="221"/>
      <c r="NW18" s="221"/>
      <c r="NX18" s="221"/>
      <c r="NY18" s="221"/>
      <c r="NZ18" s="221"/>
      <c r="OA18" s="221"/>
      <c r="OB18" s="221"/>
      <c r="OC18" s="221"/>
      <c r="OD18" s="221"/>
      <c r="OE18" s="221"/>
      <c r="OF18" s="221"/>
      <c r="OG18" s="221"/>
      <c r="OH18" s="221"/>
      <c r="OI18" s="221"/>
      <c r="OJ18" s="221"/>
      <c r="OK18" s="221"/>
      <c r="OL18" s="221"/>
      <c r="OM18" s="221"/>
      <c r="ON18" s="221"/>
      <c r="OO18" s="221"/>
      <c r="OP18" s="221"/>
      <c r="OQ18" s="221"/>
      <c r="OR18" s="221"/>
      <c r="OS18" s="221"/>
      <c r="OT18" s="221"/>
      <c r="OU18" s="221"/>
      <c r="OV18" s="221"/>
      <c r="OW18" s="221"/>
      <c r="OX18" s="221"/>
      <c r="OY18" s="221"/>
      <c r="OZ18" s="221"/>
      <c r="PA18" s="221"/>
      <c r="PB18" s="221"/>
      <c r="PC18" s="221"/>
      <c r="PD18" s="221"/>
      <c r="PE18" s="221"/>
      <c r="PF18" s="221"/>
      <c r="PG18" s="221"/>
      <c r="PH18" s="221"/>
      <c r="PI18" s="221"/>
      <c r="PJ18" s="221"/>
      <c r="PK18" s="221"/>
      <c r="PL18" s="221"/>
      <c r="PM18" s="221"/>
      <c r="PN18" s="221"/>
      <c r="PO18" s="221"/>
      <c r="PP18" s="221"/>
      <c r="PQ18" s="221"/>
      <c r="PR18" s="221"/>
      <c r="PS18" s="221"/>
      <c r="PT18" s="221"/>
      <c r="PU18" s="221"/>
      <c r="PV18" s="221"/>
      <c r="PW18" s="221"/>
      <c r="PX18" s="221"/>
      <c r="PY18" s="221"/>
      <c r="PZ18" s="221"/>
      <c r="QA18" s="221"/>
      <c r="QB18" s="221"/>
      <c r="QC18" s="221"/>
      <c r="QD18" s="221"/>
      <c r="QE18" s="221"/>
      <c r="QF18" s="221"/>
      <c r="QG18" s="221"/>
      <c r="QH18" s="221"/>
      <c r="QI18" s="221"/>
      <c r="QJ18" s="221"/>
      <c r="QK18" s="221"/>
      <c r="QL18" s="221"/>
      <c r="QM18" s="221"/>
      <c r="QN18" s="221"/>
      <c r="QO18" s="221"/>
      <c r="QP18" s="221"/>
      <c r="QQ18" s="221"/>
      <c r="QR18" s="221"/>
      <c r="QS18" s="221"/>
      <c r="QT18" s="221"/>
      <c r="QU18" s="221"/>
      <c r="QV18" s="221"/>
      <c r="QW18" s="221"/>
      <c r="QX18" s="221"/>
      <c r="QY18" s="221"/>
      <c r="QZ18" s="221"/>
      <c r="RA18" s="221"/>
      <c r="RB18" s="221"/>
      <c r="RC18" s="221"/>
      <c r="RD18" s="221"/>
      <c r="RE18" s="221"/>
      <c r="RF18" s="221"/>
      <c r="RG18" s="221"/>
      <c r="RH18" s="221"/>
      <c r="RI18" s="221"/>
      <c r="RJ18" s="221"/>
      <c r="RK18" s="221"/>
      <c r="RL18" s="221"/>
      <c r="RM18" s="221"/>
      <c r="RN18" s="221"/>
      <c r="RO18" s="221"/>
      <c r="RP18" s="221"/>
      <c r="RQ18" s="221"/>
      <c r="RR18" s="221"/>
      <c r="RS18" s="221"/>
      <c r="RT18" s="221"/>
      <c r="RU18" s="221"/>
      <c r="RV18" s="221"/>
      <c r="RW18" s="221"/>
      <c r="RX18" s="221"/>
      <c r="RY18" s="221"/>
      <c r="RZ18" s="221"/>
      <c r="SA18" s="221"/>
      <c r="SB18" s="221"/>
      <c r="SC18" s="221"/>
      <c r="SD18" s="221"/>
      <c r="SE18" s="221"/>
      <c r="SF18" s="221"/>
      <c r="SG18" s="221"/>
      <c r="SH18" s="221"/>
      <c r="SI18" s="221"/>
      <c r="SJ18" s="221"/>
      <c r="SK18" s="221"/>
      <c r="SL18" s="221"/>
      <c r="SM18" s="221"/>
      <c r="SN18" s="221"/>
      <c r="SO18" s="221"/>
      <c r="SP18" s="221"/>
      <c r="SQ18" s="221"/>
      <c r="SR18" s="221"/>
      <c r="SS18" s="221"/>
      <c r="ST18" s="221"/>
      <c r="SU18" s="221"/>
      <c r="SV18" s="221"/>
      <c r="SW18" s="221"/>
      <c r="SX18" s="221"/>
      <c r="SY18" s="221"/>
      <c r="SZ18" s="221"/>
      <c r="TA18" s="221"/>
      <c r="TB18" s="221"/>
      <c r="TC18" s="221"/>
      <c r="TD18" s="221"/>
      <c r="TE18" s="221"/>
      <c r="TF18" s="221"/>
      <c r="TG18" s="221"/>
      <c r="TH18" s="221"/>
      <c r="TI18" s="221"/>
      <c r="TJ18" s="221"/>
      <c r="TK18" s="221"/>
      <c r="TL18" s="221"/>
      <c r="TM18" s="221"/>
      <c r="TN18" s="221"/>
      <c r="TO18" s="221"/>
      <c r="TP18" s="221"/>
      <c r="TQ18" s="221"/>
      <c r="TR18" s="221"/>
      <c r="TS18" s="221"/>
      <c r="TT18" s="221"/>
      <c r="TU18" s="221"/>
      <c r="TV18" s="221"/>
      <c r="TW18" s="221"/>
      <c r="TX18" s="221"/>
      <c r="TY18" s="221"/>
      <c r="TZ18" s="221"/>
      <c r="UA18" s="221"/>
      <c r="UB18" s="221"/>
      <c r="UC18" s="221"/>
      <c r="UD18" s="221"/>
      <c r="UE18" s="221"/>
      <c r="UF18" s="221"/>
      <c r="UG18" s="221"/>
      <c r="UH18" s="221"/>
      <c r="UI18" s="221"/>
      <c r="UJ18" s="221"/>
      <c r="UK18" s="221"/>
      <c r="UL18" s="221"/>
      <c r="UM18" s="221"/>
      <c r="UN18" s="221"/>
      <c r="UO18" s="221"/>
      <c r="UP18" s="221"/>
      <c r="UQ18" s="221"/>
      <c r="UR18" s="221"/>
      <c r="US18" s="221"/>
      <c r="UT18" s="221"/>
      <c r="UU18" s="221"/>
      <c r="UV18" s="221"/>
      <c r="UW18" s="221"/>
      <c r="UX18" s="221"/>
      <c r="UY18" s="221"/>
      <c r="UZ18" s="221"/>
      <c r="VA18" s="221"/>
      <c r="VB18" s="221"/>
      <c r="VC18" s="221"/>
      <c r="VD18" s="221"/>
      <c r="VE18" s="221"/>
      <c r="VF18" s="221"/>
      <c r="VG18" s="221"/>
      <c r="VH18" s="221"/>
      <c r="VI18" s="221"/>
      <c r="VJ18" s="221"/>
      <c r="VK18" s="221"/>
      <c r="VL18" s="221"/>
      <c r="VM18" s="221"/>
      <c r="VN18" s="221"/>
      <c r="VO18" s="221"/>
      <c r="VP18" s="221"/>
      <c r="VQ18" s="221"/>
      <c r="VR18" s="221"/>
      <c r="VS18" s="221"/>
      <c r="VT18" s="221"/>
      <c r="VU18" s="221"/>
      <c r="VV18" s="221"/>
      <c r="VW18" s="221"/>
      <c r="VX18" s="221"/>
      <c r="VY18" s="221"/>
      <c r="VZ18" s="221"/>
      <c r="WA18" s="221"/>
      <c r="WB18" s="221"/>
      <c r="WC18" s="221"/>
      <c r="WD18" s="221"/>
      <c r="WE18" s="221"/>
      <c r="WF18" s="221"/>
      <c r="WG18" s="221"/>
      <c r="WH18" s="221"/>
      <c r="WI18" s="221"/>
      <c r="WJ18" s="221"/>
      <c r="WK18" s="221"/>
      <c r="WL18" s="221"/>
      <c r="WM18" s="221"/>
      <c r="WN18" s="221"/>
      <c r="WO18" s="221"/>
      <c r="WP18" s="221"/>
      <c r="WQ18" s="221"/>
      <c r="WR18" s="221"/>
      <c r="WS18" s="221"/>
      <c r="WT18" s="221"/>
      <c r="WU18" s="221"/>
      <c r="WV18" s="221"/>
      <c r="WW18" s="221"/>
      <c r="WX18" s="221"/>
      <c r="WY18" s="221"/>
      <c r="WZ18" s="221"/>
      <c r="XA18" s="221"/>
      <c r="XB18" s="221"/>
      <c r="XC18" s="221"/>
      <c r="XD18" s="221"/>
      <c r="XE18" s="221"/>
      <c r="XF18" s="221"/>
      <c r="XG18" s="221"/>
      <c r="XH18" s="221"/>
      <c r="XI18" s="221"/>
      <c r="XJ18" s="221"/>
      <c r="XK18" s="221"/>
      <c r="XL18" s="221"/>
      <c r="XM18" s="221"/>
      <c r="XN18" s="221"/>
      <c r="XO18" s="221"/>
      <c r="XP18" s="221"/>
      <c r="XQ18" s="221"/>
      <c r="XR18" s="221"/>
      <c r="XS18" s="221"/>
      <c r="XT18" s="221"/>
      <c r="XU18" s="221"/>
      <c r="XV18" s="221"/>
      <c r="XW18" s="221"/>
      <c r="XX18" s="221"/>
      <c r="XY18" s="221"/>
      <c r="XZ18" s="221"/>
      <c r="YA18" s="221"/>
      <c r="YB18" s="221"/>
      <c r="YC18" s="221"/>
      <c r="YD18" s="221"/>
      <c r="YE18" s="221"/>
      <c r="YF18" s="221"/>
      <c r="YG18" s="221"/>
      <c r="YH18" s="221"/>
      <c r="YI18" s="221"/>
      <c r="YJ18" s="221"/>
      <c r="YK18" s="221"/>
      <c r="YL18" s="221"/>
      <c r="YM18" s="221"/>
      <c r="YN18" s="221"/>
      <c r="YO18" s="221"/>
      <c r="YP18" s="221"/>
      <c r="YQ18" s="221"/>
      <c r="YR18" s="221"/>
      <c r="YS18" s="221"/>
      <c r="YT18" s="221"/>
      <c r="YU18" s="221"/>
      <c r="YV18" s="221"/>
      <c r="YW18" s="221"/>
      <c r="YX18" s="221"/>
      <c r="YY18" s="221"/>
      <c r="YZ18" s="221"/>
      <c r="ZA18" s="221"/>
      <c r="ZB18" s="221"/>
      <c r="ZC18" s="221"/>
      <c r="ZD18" s="221"/>
      <c r="ZE18" s="221"/>
      <c r="ZF18" s="221"/>
      <c r="ZG18" s="221"/>
      <c r="ZH18" s="221"/>
      <c r="ZI18" s="221"/>
      <c r="ZJ18" s="221"/>
      <c r="ZK18" s="221"/>
      <c r="ZL18" s="221"/>
      <c r="ZM18" s="221"/>
      <c r="ZN18" s="221"/>
      <c r="ZO18" s="221"/>
      <c r="ZP18" s="221"/>
      <c r="ZQ18" s="221"/>
      <c r="ZR18" s="221"/>
      <c r="ZS18" s="221"/>
      <c r="ZT18" s="221"/>
      <c r="ZU18" s="221"/>
      <c r="ZV18" s="221"/>
      <c r="ZW18" s="221"/>
      <c r="ZX18" s="221"/>
      <c r="ZY18" s="221"/>
      <c r="ZZ18" s="221"/>
      <c r="AAA18" s="221"/>
      <c r="AAB18" s="221"/>
      <c r="AAC18" s="221"/>
      <c r="AAD18" s="221"/>
      <c r="AAE18" s="221"/>
      <c r="AAF18" s="221"/>
      <c r="AAG18" s="221"/>
      <c r="AAH18" s="221"/>
      <c r="AAI18" s="221"/>
      <c r="AAJ18" s="221"/>
      <c r="AAK18" s="221"/>
      <c r="AAL18" s="221"/>
      <c r="AAM18" s="221"/>
      <c r="AAN18" s="221"/>
      <c r="AAO18" s="221"/>
      <c r="AAP18" s="221"/>
      <c r="AAQ18" s="221"/>
      <c r="AAR18" s="221"/>
      <c r="AAS18" s="221"/>
      <c r="AAT18" s="221"/>
      <c r="AAU18" s="221"/>
      <c r="AAV18" s="221"/>
      <c r="AAW18" s="221"/>
      <c r="AAX18" s="221"/>
      <c r="AAY18" s="221"/>
      <c r="AAZ18" s="221"/>
      <c r="ABA18" s="221"/>
      <c r="ABB18" s="221"/>
      <c r="ABC18" s="221"/>
      <c r="ABD18" s="221"/>
      <c r="ABE18" s="221"/>
      <c r="ABF18" s="221"/>
      <c r="ABG18" s="221"/>
      <c r="ABH18" s="221"/>
      <c r="ABI18" s="221"/>
      <c r="ABJ18" s="221"/>
      <c r="ABK18" s="221"/>
      <c r="ABL18" s="221"/>
      <c r="ABM18" s="221"/>
      <c r="ABN18" s="221"/>
      <c r="ABO18" s="221"/>
      <c r="ABP18" s="221"/>
      <c r="ABQ18" s="221"/>
      <c r="ABR18" s="221"/>
      <c r="ABS18" s="221"/>
      <c r="ABT18" s="221"/>
      <c r="ABU18" s="221"/>
      <c r="ABV18" s="221"/>
      <c r="ABW18" s="221"/>
      <c r="ABX18" s="221"/>
      <c r="ABY18" s="221"/>
      <c r="ABZ18" s="221"/>
      <c r="ACA18" s="221"/>
      <c r="ACB18" s="221"/>
      <c r="ACC18" s="221"/>
      <c r="ACD18" s="221"/>
      <c r="ACE18" s="221"/>
      <c r="ACF18" s="221"/>
      <c r="ACG18" s="221"/>
      <c r="ACH18" s="221"/>
      <c r="ACI18" s="221"/>
      <c r="ACJ18" s="221"/>
      <c r="ACK18" s="221"/>
      <c r="ACL18" s="221"/>
      <c r="ACM18" s="221"/>
      <c r="ACN18" s="221"/>
      <c r="ACO18" s="221"/>
      <c r="ACP18" s="221"/>
      <c r="ACQ18" s="221"/>
      <c r="ACR18" s="221"/>
      <c r="ACS18" s="221"/>
      <c r="ACT18" s="221"/>
      <c r="ACU18" s="221"/>
      <c r="ACV18" s="221"/>
      <c r="ACW18" s="221"/>
      <c r="ACX18" s="221"/>
      <c r="ACY18" s="221"/>
      <c r="ACZ18" s="221"/>
      <c r="ADA18" s="221"/>
      <c r="ADB18" s="221"/>
      <c r="ADC18" s="221"/>
      <c r="ADD18" s="221"/>
      <c r="ADE18" s="221"/>
      <c r="ADF18" s="221"/>
      <c r="ADG18" s="221"/>
      <c r="ADH18" s="221"/>
      <c r="ADI18" s="221"/>
      <c r="ADJ18" s="221"/>
      <c r="ADK18" s="221"/>
      <c r="ADL18" s="221"/>
      <c r="ADM18" s="221"/>
      <c r="ADN18" s="221"/>
      <c r="ADO18" s="221"/>
      <c r="ADP18" s="221"/>
      <c r="ADQ18" s="221"/>
      <c r="ADR18" s="221"/>
      <c r="ADS18" s="221"/>
      <c r="ADT18" s="221"/>
      <c r="ADU18" s="221"/>
      <c r="ADV18" s="221"/>
      <c r="ADW18" s="221"/>
      <c r="ADX18" s="221"/>
      <c r="ADY18" s="221"/>
      <c r="ADZ18" s="221"/>
      <c r="AEA18" s="221"/>
      <c r="AEB18" s="221"/>
      <c r="AEC18" s="221"/>
      <c r="AED18" s="221"/>
      <c r="AEE18" s="221"/>
      <c r="AEF18" s="221"/>
      <c r="AEG18" s="221"/>
      <c r="AEH18" s="221"/>
      <c r="AEI18" s="221"/>
      <c r="AEJ18" s="221"/>
      <c r="AEK18" s="221"/>
      <c r="AEL18" s="221"/>
      <c r="AEM18" s="221"/>
      <c r="AEN18" s="221"/>
      <c r="AEO18" s="221"/>
      <c r="AEP18" s="221"/>
      <c r="AEQ18" s="221"/>
      <c r="AER18" s="221"/>
      <c r="AES18" s="221"/>
      <c r="AET18" s="221"/>
      <c r="AEU18" s="221"/>
      <c r="AEV18" s="221"/>
      <c r="AEW18" s="221"/>
      <c r="AEX18" s="221"/>
      <c r="AEY18" s="221"/>
      <c r="AEZ18" s="221"/>
      <c r="AFA18" s="221"/>
      <c r="AFB18" s="221"/>
      <c r="AFC18" s="221"/>
      <c r="AFD18" s="221"/>
      <c r="AFE18" s="221"/>
      <c r="AFF18" s="221"/>
      <c r="AFG18" s="221"/>
      <c r="AFH18" s="221"/>
      <c r="AFI18" s="221"/>
      <c r="AFJ18" s="221"/>
      <c r="AFK18" s="221"/>
      <c r="AFL18" s="221"/>
      <c r="AFM18" s="221"/>
      <c r="AFN18" s="221"/>
      <c r="AFO18" s="221"/>
      <c r="AFP18" s="221"/>
      <c r="AFQ18" s="221"/>
      <c r="AFR18" s="221"/>
      <c r="AFS18" s="221"/>
      <c r="AFT18" s="221"/>
      <c r="AFU18" s="221"/>
      <c r="AFV18" s="221"/>
      <c r="AFW18" s="221"/>
      <c r="AFX18" s="221"/>
      <c r="AFY18" s="221"/>
      <c r="AFZ18" s="221"/>
      <c r="AGA18" s="221"/>
      <c r="AGB18" s="221"/>
      <c r="AGC18" s="221"/>
      <c r="AGD18" s="221"/>
      <c r="AGE18" s="221"/>
      <c r="AGF18" s="221"/>
      <c r="AGG18" s="221"/>
      <c r="AGH18" s="221"/>
      <c r="AGI18" s="221"/>
      <c r="AGJ18" s="221"/>
      <c r="AGK18" s="221"/>
      <c r="AGL18" s="221"/>
      <c r="AGM18" s="221"/>
      <c r="AGN18" s="221"/>
      <c r="AGO18" s="221"/>
      <c r="AGP18" s="221"/>
      <c r="AGQ18" s="221"/>
      <c r="AGR18" s="221"/>
      <c r="AGS18" s="221"/>
      <c r="AGT18" s="221"/>
      <c r="AGU18" s="221"/>
      <c r="AGV18" s="221"/>
      <c r="AGW18" s="221"/>
      <c r="AGX18" s="221"/>
      <c r="AGY18" s="221"/>
      <c r="AGZ18" s="221"/>
      <c r="AHA18" s="221"/>
      <c r="AHB18" s="221"/>
      <c r="AHC18" s="221"/>
      <c r="AHD18" s="221"/>
      <c r="AHE18" s="221"/>
      <c r="AHF18" s="221"/>
      <c r="AHG18" s="221"/>
      <c r="AHH18" s="221"/>
      <c r="AHI18" s="221"/>
      <c r="AHJ18" s="221"/>
      <c r="AHK18" s="221"/>
      <c r="AHL18" s="221"/>
      <c r="AHM18" s="221"/>
      <c r="AHN18" s="221"/>
      <c r="AHO18" s="221"/>
      <c r="AHP18" s="221"/>
      <c r="AHQ18" s="221"/>
      <c r="AHR18" s="221"/>
      <c r="AHS18" s="221"/>
      <c r="AHT18" s="221"/>
      <c r="AHU18" s="221"/>
      <c r="AHV18" s="221"/>
      <c r="AHW18" s="221"/>
      <c r="AHX18" s="221"/>
      <c r="AHY18" s="221"/>
      <c r="AHZ18" s="221"/>
      <c r="AIA18" s="221"/>
      <c r="AIB18" s="221"/>
      <c r="AIC18" s="221"/>
      <c r="AID18" s="221"/>
      <c r="AIE18" s="221"/>
      <c r="AIF18" s="221"/>
      <c r="AIG18" s="221"/>
      <c r="AIH18" s="221"/>
      <c r="AII18" s="221"/>
      <c r="AIJ18" s="221"/>
      <c r="AIK18" s="221"/>
      <c r="AIL18" s="221"/>
      <c r="AIM18" s="221"/>
      <c r="AIN18" s="221"/>
      <c r="AIO18" s="221"/>
      <c r="AIP18" s="221"/>
      <c r="AIQ18" s="221"/>
      <c r="AIR18" s="221"/>
      <c r="AIS18" s="221"/>
      <c r="AIT18" s="221"/>
      <c r="AIU18" s="221"/>
      <c r="AIV18" s="221"/>
      <c r="AIW18" s="221"/>
      <c r="AIX18" s="221"/>
      <c r="AIY18" s="221"/>
      <c r="AIZ18" s="221"/>
      <c r="AJA18" s="221"/>
      <c r="AJB18" s="221"/>
      <c r="AJC18" s="221"/>
      <c r="AJD18" s="221"/>
      <c r="AJE18" s="221"/>
      <c r="AJF18" s="221"/>
      <c r="AJG18" s="221"/>
      <c r="AJH18" s="221"/>
      <c r="AJI18" s="221"/>
      <c r="AJJ18" s="221"/>
      <c r="AJK18" s="221"/>
      <c r="AJL18" s="221"/>
      <c r="AJM18" s="221"/>
      <c r="AJN18" s="221"/>
      <c r="AJO18" s="221"/>
      <c r="AJP18" s="221"/>
      <c r="AJQ18" s="221"/>
      <c r="AJR18" s="221"/>
      <c r="AJS18" s="221"/>
      <c r="AJT18" s="221"/>
      <c r="AJU18" s="221"/>
      <c r="AJV18" s="221"/>
      <c r="AJW18" s="221"/>
      <c r="AJX18" s="221"/>
      <c r="AJY18" s="221"/>
      <c r="AJZ18" s="221"/>
      <c r="AKA18" s="221"/>
      <c r="AKB18" s="221"/>
      <c r="AKC18" s="221"/>
      <c r="AKD18" s="221"/>
      <c r="AKE18" s="221"/>
      <c r="AKF18" s="221"/>
      <c r="AKG18" s="221"/>
      <c r="AKH18" s="221"/>
      <c r="AKI18" s="221"/>
      <c r="AKJ18" s="221"/>
      <c r="AKK18" s="221"/>
      <c r="AKL18" s="221"/>
      <c r="AKM18" s="221"/>
      <c r="AKN18" s="221"/>
      <c r="AKO18" s="221"/>
      <c r="AKP18" s="221"/>
      <c r="AKQ18" s="221"/>
      <c r="AKR18" s="221"/>
      <c r="AKS18" s="221"/>
      <c r="AKT18" s="221"/>
      <c r="AKU18" s="221"/>
      <c r="AKV18" s="221"/>
      <c r="AKW18" s="221"/>
      <c r="AKX18" s="221"/>
      <c r="AKY18" s="221"/>
      <c r="AKZ18" s="221"/>
      <c r="ALA18" s="221"/>
      <c r="ALB18" s="221"/>
      <c r="ALC18" s="221"/>
      <c r="ALD18" s="221"/>
      <c r="ALE18" s="221"/>
      <c r="ALF18" s="221"/>
      <c r="ALG18" s="221"/>
      <c r="ALH18" s="221"/>
      <c r="ALI18" s="221"/>
      <c r="ALJ18" s="221"/>
      <c r="ALK18" s="221"/>
      <c r="ALL18" s="221"/>
      <c r="ALM18" s="221"/>
      <c r="ALN18" s="221"/>
      <c r="ALO18" s="221"/>
      <c r="ALP18" s="221"/>
      <c r="ALQ18" s="221"/>
      <c r="ALR18" s="221"/>
      <c r="ALS18" s="221"/>
      <c r="ALT18" s="221"/>
      <c r="ALU18" s="221"/>
      <c r="ALV18" s="221"/>
      <c r="ALW18" s="221"/>
      <c r="ALX18" s="221"/>
      <c r="ALY18" s="221"/>
      <c r="ALZ18" s="221"/>
      <c r="AMA18" s="221"/>
      <c r="AMB18" s="221"/>
      <c r="AMC18" s="221"/>
      <c r="AMD18" s="221"/>
      <c r="AME18" s="221"/>
      <c r="AMF18" s="221"/>
      <c r="AMG18" s="221"/>
      <c r="AMH18" s="221"/>
      <c r="AMI18" s="221"/>
      <c r="AMJ18" s="221"/>
      <c r="AMK18" s="221"/>
      <c r="AML18" s="221"/>
      <c r="AMM18" s="221"/>
      <c r="AMN18" s="221"/>
      <c r="AMO18" s="221"/>
      <c r="AMP18" s="221"/>
      <c r="AMQ18" s="221"/>
      <c r="AMR18" s="221"/>
      <c r="AMS18" s="221"/>
      <c r="AMT18" s="221"/>
      <c r="AMU18" s="221"/>
      <c r="AMV18" s="221"/>
      <c r="AMW18" s="221"/>
      <c r="AMX18" s="221"/>
      <c r="AMY18" s="221"/>
      <c r="AMZ18" s="221"/>
    </row>
    <row r="19" spans="1:1040" s="149" customFormat="1" ht="30" x14ac:dyDescent="0.25">
      <c r="A19" s="117" t="s">
        <v>241</v>
      </c>
      <c r="B19" s="116" t="s">
        <v>255</v>
      </c>
      <c r="C19" s="27" t="s">
        <v>194</v>
      </c>
      <c r="D19" s="359" t="s">
        <v>183</v>
      </c>
      <c r="E19" s="70">
        <v>117</v>
      </c>
      <c r="F19" s="22">
        <v>54</v>
      </c>
      <c r="G19" s="22">
        <f t="shared" si="0"/>
        <v>171</v>
      </c>
      <c r="H19" s="22"/>
      <c r="I19" s="71">
        <v>4</v>
      </c>
      <c r="J19" s="363"/>
      <c r="K19" s="187"/>
      <c r="L19" s="187">
        <v>1</v>
      </c>
      <c r="M19" s="232">
        <v>5.6</v>
      </c>
      <c r="N19" s="187"/>
      <c r="O19" s="187"/>
      <c r="P19" s="187"/>
      <c r="Q19" s="187"/>
      <c r="R19" s="187"/>
      <c r="S19" s="187"/>
      <c r="T19" s="187"/>
      <c r="U19" s="188">
        <f t="shared" si="1"/>
        <v>1</v>
      </c>
      <c r="V19" s="235">
        <f t="shared" si="1"/>
        <v>5.6</v>
      </c>
      <c r="W19" s="26" t="s">
        <v>212</v>
      </c>
      <c r="X19" s="26">
        <v>8</v>
      </c>
      <c r="Y19" s="26">
        <v>1</v>
      </c>
      <c r="Z19" s="26" t="s">
        <v>211</v>
      </c>
      <c r="AA19" s="26">
        <v>1</v>
      </c>
      <c r="AB19" s="223">
        <v>1</v>
      </c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  <c r="GO19" s="221"/>
      <c r="GP19" s="221"/>
      <c r="GQ19" s="221"/>
      <c r="GR19" s="221"/>
      <c r="GS19" s="221"/>
      <c r="GT19" s="221"/>
      <c r="GU19" s="221"/>
      <c r="GV19" s="221"/>
      <c r="GW19" s="221"/>
      <c r="GX19" s="221"/>
      <c r="GY19" s="221"/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1"/>
      <c r="HM19" s="221"/>
      <c r="HN19" s="221"/>
      <c r="HO19" s="221"/>
      <c r="HP19" s="221"/>
      <c r="HQ19" s="221"/>
      <c r="HR19" s="221"/>
      <c r="HS19" s="221"/>
      <c r="HT19" s="221"/>
      <c r="HU19" s="221"/>
      <c r="HV19" s="221"/>
      <c r="HW19" s="221"/>
      <c r="HX19" s="221"/>
      <c r="HY19" s="221"/>
      <c r="HZ19" s="221"/>
      <c r="IA19" s="221"/>
      <c r="IB19" s="221"/>
      <c r="IC19" s="221"/>
      <c r="ID19" s="221"/>
      <c r="IE19" s="221"/>
      <c r="IF19" s="221"/>
      <c r="IG19" s="221"/>
      <c r="IH19" s="221"/>
      <c r="II19" s="221"/>
      <c r="IJ19" s="221"/>
      <c r="IK19" s="221"/>
      <c r="IL19" s="221"/>
      <c r="IM19" s="221"/>
      <c r="IN19" s="221"/>
      <c r="IO19" s="221"/>
      <c r="IP19" s="221"/>
      <c r="IQ19" s="221"/>
      <c r="IR19" s="221"/>
      <c r="IS19" s="221"/>
      <c r="IT19" s="221"/>
      <c r="IU19" s="221"/>
      <c r="IV19" s="221"/>
      <c r="IW19" s="221"/>
      <c r="IX19" s="221"/>
      <c r="IY19" s="221"/>
      <c r="IZ19" s="221"/>
      <c r="JA19" s="221"/>
      <c r="JB19" s="221"/>
      <c r="JC19" s="221"/>
      <c r="JD19" s="221"/>
      <c r="JE19" s="221"/>
      <c r="JF19" s="221"/>
      <c r="JG19" s="221"/>
      <c r="JH19" s="221"/>
      <c r="JI19" s="221"/>
      <c r="JJ19" s="221"/>
      <c r="JK19" s="221"/>
      <c r="JL19" s="221"/>
      <c r="JM19" s="221"/>
      <c r="JN19" s="221"/>
      <c r="JO19" s="221"/>
      <c r="JP19" s="221"/>
      <c r="JQ19" s="221"/>
      <c r="JR19" s="221"/>
      <c r="JS19" s="221"/>
      <c r="JT19" s="221"/>
      <c r="JU19" s="221"/>
      <c r="JV19" s="221"/>
      <c r="JW19" s="221"/>
      <c r="JX19" s="221"/>
      <c r="JY19" s="221"/>
      <c r="JZ19" s="221"/>
      <c r="KA19" s="221"/>
      <c r="KB19" s="221"/>
      <c r="KC19" s="221"/>
      <c r="KD19" s="221"/>
      <c r="KE19" s="221"/>
      <c r="KF19" s="221"/>
      <c r="KG19" s="221"/>
      <c r="KH19" s="221"/>
      <c r="KI19" s="221"/>
      <c r="KJ19" s="221"/>
      <c r="KK19" s="221"/>
      <c r="KL19" s="221"/>
      <c r="KM19" s="221"/>
      <c r="KN19" s="221"/>
      <c r="KO19" s="221"/>
      <c r="KP19" s="221"/>
      <c r="KQ19" s="221"/>
      <c r="KR19" s="221"/>
      <c r="KS19" s="221"/>
      <c r="KT19" s="221"/>
      <c r="KU19" s="221"/>
      <c r="KV19" s="221"/>
      <c r="KW19" s="221"/>
      <c r="KX19" s="221"/>
      <c r="KY19" s="221"/>
      <c r="KZ19" s="221"/>
      <c r="LA19" s="221"/>
      <c r="LB19" s="221"/>
      <c r="LC19" s="221"/>
      <c r="LD19" s="221"/>
      <c r="LE19" s="221"/>
      <c r="LF19" s="221"/>
      <c r="LG19" s="221"/>
      <c r="LH19" s="221"/>
      <c r="LI19" s="221"/>
      <c r="LJ19" s="221"/>
      <c r="LK19" s="221"/>
      <c r="LL19" s="221"/>
      <c r="LM19" s="221"/>
      <c r="LN19" s="221"/>
      <c r="LO19" s="221"/>
      <c r="LP19" s="221"/>
      <c r="LQ19" s="221"/>
      <c r="LR19" s="221"/>
      <c r="LS19" s="221"/>
      <c r="LT19" s="221"/>
      <c r="LU19" s="221"/>
      <c r="LV19" s="221"/>
      <c r="LW19" s="221"/>
      <c r="LX19" s="221"/>
      <c r="LY19" s="221"/>
      <c r="LZ19" s="221"/>
      <c r="MA19" s="221"/>
      <c r="MB19" s="221"/>
      <c r="MC19" s="221"/>
      <c r="MD19" s="221"/>
      <c r="ME19" s="221"/>
      <c r="MF19" s="221"/>
      <c r="MG19" s="221"/>
      <c r="MH19" s="221"/>
      <c r="MI19" s="221"/>
      <c r="MJ19" s="221"/>
      <c r="MK19" s="221"/>
      <c r="ML19" s="221"/>
      <c r="MM19" s="221"/>
      <c r="MN19" s="221"/>
      <c r="MO19" s="221"/>
      <c r="MP19" s="221"/>
      <c r="MQ19" s="221"/>
      <c r="MR19" s="221"/>
      <c r="MS19" s="221"/>
      <c r="MT19" s="221"/>
      <c r="MU19" s="221"/>
      <c r="MV19" s="221"/>
      <c r="MW19" s="221"/>
      <c r="MX19" s="221"/>
      <c r="MY19" s="221"/>
      <c r="MZ19" s="221"/>
      <c r="NA19" s="221"/>
      <c r="NB19" s="221"/>
      <c r="NC19" s="221"/>
      <c r="ND19" s="221"/>
      <c r="NE19" s="221"/>
      <c r="NF19" s="221"/>
      <c r="NG19" s="221"/>
      <c r="NH19" s="221"/>
      <c r="NI19" s="221"/>
      <c r="NJ19" s="221"/>
      <c r="NK19" s="221"/>
      <c r="NL19" s="221"/>
      <c r="NM19" s="221"/>
      <c r="NN19" s="221"/>
      <c r="NO19" s="221"/>
      <c r="NP19" s="221"/>
      <c r="NQ19" s="221"/>
      <c r="NR19" s="221"/>
      <c r="NS19" s="221"/>
      <c r="NT19" s="221"/>
      <c r="NU19" s="221"/>
      <c r="NV19" s="221"/>
      <c r="NW19" s="221"/>
      <c r="NX19" s="221"/>
      <c r="NY19" s="221"/>
      <c r="NZ19" s="221"/>
      <c r="OA19" s="221"/>
      <c r="OB19" s="221"/>
      <c r="OC19" s="221"/>
      <c r="OD19" s="221"/>
      <c r="OE19" s="221"/>
      <c r="OF19" s="221"/>
      <c r="OG19" s="221"/>
      <c r="OH19" s="221"/>
      <c r="OI19" s="221"/>
      <c r="OJ19" s="221"/>
      <c r="OK19" s="221"/>
      <c r="OL19" s="221"/>
      <c r="OM19" s="221"/>
      <c r="ON19" s="221"/>
      <c r="OO19" s="221"/>
      <c r="OP19" s="221"/>
      <c r="OQ19" s="221"/>
      <c r="OR19" s="221"/>
      <c r="OS19" s="221"/>
      <c r="OT19" s="221"/>
      <c r="OU19" s="221"/>
      <c r="OV19" s="221"/>
      <c r="OW19" s="221"/>
      <c r="OX19" s="221"/>
      <c r="OY19" s="221"/>
      <c r="OZ19" s="221"/>
      <c r="PA19" s="221"/>
      <c r="PB19" s="221"/>
      <c r="PC19" s="221"/>
      <c r="PD19" s="221"/>
      <c r="PE19" s="221"/>
      <c r="PF19" s="221"/>
      <c r="PG19" s="221"/>
      <c r="PH19" s="221"/>
      <c r="PI19" s="221"/>
      <c r="PJ19" s="221"/>
      <c r="PK19" s="221"/>
      <c r="PL19" s="221"/>
      <c r="PM19" s="221"/>
      <c r="PN19" s="221"/>
      <c r="PO19" s="221"/>
      <c r="PP19" s="221"/>
      <c r="PQ19" s="221"/>
      <c r="PR19" s="221"/>
      <c r="PS19" s="221"/>
      <c r="PT19" s="221"/>
      <c r="PU19" s="221"/>
      <c r="PV19" s="221"/>
      <c r="PW19" s="221"/>
      <c r="PX19" s="221"/>
      <c r="PY19" s="221"/>
      <c r="PZ19" s="221"/>
      <c r="QA19" s="221"/>
      <c r="QB19" s="221"/>
      <c r="QC19" s="221"/>
      <c r="QD19" s="221"/>
      <c r="QE19" s="221"/>
      <c r="QF19" s="221"/>
      <c r="QG19" s="221"/>
      <c r="QH19" s="221"/>
      <c r="QI19" s="221"/>
      <c r="QJ19" s="221"/>
      <c r="QK19" s="221"/>
      <c r="QL19" s="221"/>
      <c r="QM19" s="221"/>
      <c r="QN19" s="221"/>
      <c r="QO19" s="221"/>
      <c r="QP19" s="221"/>
      <c r="QQ19" s="221"/>
      <c r="QR19" s="221"/>
      <c r="QS19" s="221"/>
      <c r="QT19" s="221"/>
      <c r="QU19" s="221"/>
      <c r="QV19" s="221"/>
      <c r="QW19" s="221"/>
      <c r="QX19" s="221"/>
      <c r="QY19" s="221"/>
      <c r="QZ19" s="221"/>
      <c r="RA19" s="221"/>
      <c r="RB19" s="221"/>
      <c r="RC19" s="221"/>
      <c r="RD19" s="221"/>
      <c r="RE19" s="221"/>
      <c r="RF19" s="221"/>
      <c r="RG19" s="221"/>
      <c r="RH19" s="221"/>
      <c r="RI19" s="221"/>
      <c r="RJ19" s="221"/>
      <c r="RK19" s="221"/>
      <c r="RL19" s="221"/>
      <c r="RM19" s="221"/>
      <c r="RN19" s="221"/>
      <c r="RO19" s="221"/>
      <c r="RP19" s="221"/>
      <c r="RQ19" s="221"/>
      <c r="RR19" s="221"/>
      <c r="RS19" s="221"/>
      <c r="RT19" s="221"/>
      <c r="RU19" s="221"/>
      <c r="RV19" s="221"/>
      <c r="RW19" s="221"/>
      <c r="RX19" s="221"/>
      <c r="RY19" s="221"/>
      <c r="RZ19" s="221"/>
      <c r="SA19" s="221"/>
      <c r="SB19" s="221"/>
      <c r="SC19" s="221"/>
      <c r="SD19" s="221"/>
      <c r="SE19" s="221"/>
      <c r="SF19" s="221"/>
      <c r="SG19" s="221"/>
      <c r="SH19" s="221"/>
      <c r="SI19" s="221"/>
      <c r="SJ19" s="221"/>
      <c r="SK19" s="221"/>
      <c r="SL19" s="221"/>
      <c r="SM19" s="221"/>
      <c r="SN19" s="221"/>
      <c r="SO19" s="221"/>
      <c r="SP19" s="221"/>
      <c r="SQ19" s="221"/>
      <c r="SR19" s="221"/>
      <c r="SS19" s="221"/>
      <c r="ST19" s="221"/>
      <c r="SU19" s="221"/>
      <c r="SV19" s="221"/>
      <c r="SW19" s="221"/>
      <c r="SX19" s="221"/>
      <c r="SY19" s="221"/>
      <c r="SZ19" s="221"/>
      <c r="TA19" s="221"/>
      <c r="TB19" s="221"/>
      <c r="TC19" s="221"/>
      <c r="TD19" s="221"/>
      <c r="TE19" s="221"/>
      <c r="TF19" s="221"/>
      <c r="TG19" s="221"/>
      <c r="TH19" s="221"/>
      <c r="TI19" s="221"/>
      <c r="TJ19" s="221"/>
      <c r="TK19" s="221"/>
      <c r="TL19" s="221"/>
      <c r="TM19" s="221"/>
      <c r="TN19" s="221"/>
      <c r="TO19" s="221"/>
      <c r="TP19" s="221"/>
      <c r="TQ19" s="221"/>
      <c r="TR19" s="221"/>
      <c r="TS19" s="221"/>
      <c r="TT19" s="221"/>
      <c r="TU19" s="221"/>
      <c r="TV19" s="221"/>
      <c r="TW19" s="221"/>
      <c r="TX19" s="221"/>
      <c r="TY19" s="221"/>
      <c r="TZ19" s="221"/>
      <c r="UA19" s="221"/>
      <c r="UB19" s="221"/>
      <c r="UC19" s="221"/>
      <c r="UD19" s="221"/>
      <c r="UE19" s="221"/>
      <c r="UF19" s="221"/>
      <c r="UG19" s="221"/>
      <c r="UH19" s="221"/>
      <c r="UI19" s="221"/>
      <c r="UJ19" s="221"/>
      <c r="UK19" s="221"/>
      <c r="UL19" s="221"/>
      <c r="UM19" s="221"/>
      <c r="UN19" s="221"/>
      <c r="UO19" s="221"/>
      <c r="UP19" s="221"/>
      <c r="UQ19" s="221"/>
      <c r="UR19" s="221"/>
      <c r="US19" s="221"/>
      <c r="UT19" s="221"/>
      <c r="UU19" s="221"/>
      <c r="UV19" s="221"/>
      <c r="UW19" s="221"/>
      <c r="UX19" s="221"/>
      <c r="UY19" s="221"/>
      <c r="UZ19" s="221"/>
      <c r="VA19" s="221"/>
      <c r="VB19" s="221"/>
      <c r="VC19" s="221"/>
      <c r="VD19" s="221"/>
      <c r="VE19" s="221"/>
      <c r="VF19" s="221"/>
      <c r="VG19" s="221"/>
      <c r="VH19" s="221"/>
      <c r="VI19" s="221"/>
      <c r="VJ19" s="221"/>
      <c r="VK19" s="221"/>
      <c r="VL19" s="221"/>
      <c r="VM19" s="221"/>
      <c r="VN19" s="221"/>
      <c r="VO19" s="221"/>
      <c r="VP19" s="221"/>
      <c r="VQ19" s="221"/>
      <c r="VR19" s="221"/>
      <c r="VS19" s="221"/>
      <c r="VT19" s="221"/>
      <c r="VU19" s="221"/>
      <c r="VV19" s="221"/>
      <c r="VW19" s="221"/>
      <c r="VX19" s="221"/>
      <c r="VY19" s="221"/>
      <c r="VZ19" s="221"/>
      <c r="WA19" s="221"/>
      <c r="WB19" s="221"/>
      <c r="WC19" s="221"/>
      <c r="WD19" s="221"/>
      <c r="WE19" s="221"/>
      <c r="WF19" s="221"/>
      <c r="WG19" s="221"/>
      <c r="WH19" s="221"/>
      <c r="WI19" s="221"/>
      <c r="WJ19" s="221"/>
      <c r="WK19" s="221"/>
      <c r="WL19" s="221"/>
      <c r="WM19" s="221"/>
      <c r="WN19" s="221"/>
      <c r="WO19" s="221"/>
      <c r="WP19" s="221"/>
      <c r="WQ19" s="221"/>
      <c r="WR19" s="221"/>
      <c r="WS19" s="221"/>
      <c r="WT19" s="221"/>
      <c r="WU19" s="221"/>
      <c r="WV19" s="221"/>
      <c r="WW19" s="221"/>
      <c r="WX19" s="221"/>
      <c r="WY19" s="221"/>
      <c r="WZ19" s="221"/>
      <c r="XA19" s="221"/>
      <c r="XB19" s="221"/>
      <c r="XC19" s="221"/>
      <c r="XD19" s="221"/>
      <c r="XE19" s="221"/>
      <c r="XF19" s="221"/>
      <c r="XG19" s="221"/>
      <c r="XH19" s="221"/>
      <c r="XI19" s="221"/>
      <c r="XJ19" s="221"/>
      <c r="XK19" s="221"/>
      <c r="XL19" s="221"/>
      <c r="XM19" s="221"/>
      <c r="XN19" s="221"/>
      <c r="XO19" s="221"/>
      <c r="XP19" s="221"/>
      <c r="XQ19" s="221"/>
      <c r="XR19" s="221"/>
      <c r="XS19" s="221"/>
      <c r="XT19" s="221"/>
      <c r="XU19" s="221"/>
      <c r="XV19" s="221"/>
      <c r="XW19" s="221"/>
      <c r="XX19" s="221"/>
      <c r="XY19" s="221"/>
      <c r="XZ19" s="221"/>
      <c r="YA19" s="221"/>
      <c r="YB19" s="221"/>
      <c r="YC19" s="221"/>
      <c r="YD19" s="221"/>
      <c r="YE19" s="221"/>
      <c r="YF19" s="221"/>
      <c r="YG19" s="221"/>
      <c r="YH19" s="221"/>
      <c r="YI19" s="221"/>
      <c r="YJ19" s="221"/>
      <c r="YK19" s="221"/>
      <c r="YL19" s="221"/>
      <c r="YM19" s="221"/>
      <c r="YN19" s="221"/>
      <c r="YO19" s="221"/>
      <c r="YP19" s="221"/>
      <c r="YQ19" s="221"/>
      <c r="YR19" s="221"/>
      <c r="YS19" s="221"/>
      <c r="YT19" s="221"/>
      <c r="YU19" s="221"/>
      <c r="YV19" s="221"/>
      <c r="YW19" s="221"/>
      <c r="YX19" s="221"/>
      <c r="YY19" s="221"/>
      <c r="YZ19" s="221"/>
      <c r="ZA19" s="221"/>
      <c r="ZB19" s="221"/>
      <c r="ZC19" s="221"/>
      <c r="ZD19" s="221"/>
      <c r="ZE19" s="221"/>
      <c r="ZF19" s="221"/>
      <c r="ZG19" s="221"/>
      <c r="ZH19" s="221"/>
      <c r="ZI19" s="221"/>
      <c r="ZJ19" s="221"/>
      <c r="ZK19" s="221"/>
      <c r="ZL19" s="221"/>
      <c r="ZM19" s="221"/>
      <c r="ZN19" s="221"/>
      <c r="ZO19" s="221"/>
      <c r="ZP19" s="221"/>
      <c r="ZQ19" s="221"/>
      <c r="ZR19" s="221"/>
      <c r="ZS19" s="221"/>
      <c r="ZT19" s="221"/>
      <c r="ZU19" s="221"/>
      <c r="ZV19" s="221"/>
      <c r="ZW19" s="221"/>
      <c r="ZX19" s="221"/>
      <c r="ZY19" s="221"/>
      <c r="ZZ19" s="221"/>
      <c r="AAA19" s="221"/>
      <c r="AAB19" s="221"/>
      <c r="AAC19" s="221"/>
      <c r="AAD19" s="221"/>
      <c r="AAE19" s="221"/>
      <c r="AAF19" s="221"/>
      <c r="AAG19" s="221"/>
      <c r="AAH19" s="221"/>
      <c r="AAI19" s="221"/>
      <c r="AAJ19" s="221"/>
      <c r="AAK19" s="221"/>
      <c r="AAL19" s="221"/>
      <c r="AAM19" s="221"/>
      <c r="AAN19" s="221"/>
      <c r="AAO19" s="221"/>
      <c r="AAP19" s="221"/>
      <c r="AAQ19" s="221"/>
      <c r="AAR19" s="221"/>
      <c r="AAS19" s="221"/>
      <c r="AAT19" s="221"/>
      <c r="AAU19" s="221"/>
      <c r="AAV19" s="221"/>
      <c r="AAW19" s="221"/>
      <c r="AAX19" s="221"/>
      <c r="AAY19" s="221"/>
      <c r="AAZ19" s="221"/>
      <c r="ABA19" s="221"/>
      <c r="ABB19" s="221"/>
      <c r="ABC19" s="221"/>
      <c r="ABD19" s="221"/>
      <c r="ABE19" s="221"/>
      <c r="ABF19" s="221"/>
      <c r="ABG19" s="221"/>
      <c r="ABH19" s="221"/>
      <c r="ABI19" s="221"/>
      <c r="ABJ19" s="221"/>
      <c r="ABK19" s="221"/>
      <c r="ABL19" s="221"/>
      <c r="ABM19" s="221"/>
      <c r="ABN19" s="221"/>
      <c r="ABO19" s="221"/>
      <c r="ABP19" s="221"/>
      <c r="ABQ19" s="221"/>
      <c r="ABR19" s="221"/>
      <c r="ABS19" s="221"/>
      <c r="ABT19" s="221"/>
      <c r="ABU19" s="221"/>
      <c r="ABV19" s="221"/>
      <c r="ABW19" s="221"/>
      <c r="ABX19" s="221"/>
      <c r="ABY19" s="221"/>
      <c r="ABZ19" s="221"/>
      <c r="ACA19" s="221"/>
      <c r="ACB19" s="221"/>
      <c r="ACC19" s="221"/>
      <c r="ACD19" s="221"/>
      <c r="ACE19" s="221"/>
      <c r="ACF19" s="221"/>
      <c r="ACG19" s="221"/>
      <c r="ACH19" s="221"/>
      <c r="ACI19" s="221"/>
      <c r="ACJ19" s="221"/>
      <c r="ACK19" s="221"/>
      <c r="ACL19" s="221"/>
      <c r="ACM19" s="221"/>
      <c r="ACN19" s="221"/>
      <c r="ACO19" s="221"/>
      <c r="ACP19" s="221"/>
      <c r="ACQ19" s="221"/>
      <c r="ACR19" s="221"/>
      <c r="ACS19" s="221"/>
      <c r="ACT19" s="221"/>
      <c r="ACU19" s="221"/>
      <c r="ACV19" s="221"/>
      <c r="ACW19" s="221"/>
      <c r="ACX19" s="221"/>
      <c r="ACY19" s="221"/>
      <c r="ACZ19" s="221"/>
      <c r="ADA19" s="221"/>
      <c r="ADB19" s="221"/>
      <c r="ADC19" s="221"/>
      <c r="ADD19" s="221"/>
      <c r="ADE19" s="221"/>
      <c r="ADF19" s="221"/>
      <c r="ADG19" s="221"/>
      <c r="ADH19" s="221"/>
      <c r="ADI19" s="221"/>
      <c r="ADJ19" s="221"/>
      <c r="ADK19" s="221"/>
      <c r="ADL19" s="221"/>
      <c r="ADM19" s="221"/>
      <c r="ADN19" s="221"/>
      <c r="ADO19" s="221"/>
      <c r="ADP19" s="221"/>
      <c r="ADQ19" s="221"/>
      <c r="ADR19" s="221"/>
      <c r="ADS19" s="221"/>
      <c r="ADT19" s="221"/>
      <c r="ADU19" s="221"/>
      <c r="ADV19" s="221"/>
      <c r="ADW19" s="221"/>
      <c r="ADX19" s="221"/>
      <c r="ADY19" s="221"/>
      <c r="ADZ19" s="221"/>
      <c r="AEA19" s="221"/>
      <c r="AEB19" s="221"/>
      <c r="AEC19" s="221"/>
      <c r="AED19" s="221"/>
      <c r="AEE19" s="221"/>
      <c r="AEF19" s="221"/>
      <c r="AEG19" s="221"/>
      <c r="AEH19" s="221"/>
      <c r="AEI19" s="221"/>
      <c r="AEJ19" s="221"/>
      <c r="AEK19" s="221"/>
      <c r="AEL19" s="221"/>
      <c r="AEM19" s="221"/>
      <c r="AEN19" s="221"/>
      <c r="AEO19" s="221"/>
      <c r="AEP19" s="221"/>
      <c r="AEQ19" s="221"/>
      <c r="AER19" s="221"/>
      <c r="AES19" s="221"/>
      <c r="AET19" s="221"/>
      <c r="AEU19" s="221"/>
      <c r="AEV19" s="221"/>
      <c r="AEW19" s="221"/>
      <c r="AEX19" s="221"/>
      <c r="AEY19" s="221"/>
      <c r="AEZ19" s="221"/>
      <c r="AFA19" s="221"/>
      <c r="AFB19" s="221"/>
      <c r="AFC19" s="221"/>
      <c r="AFD19" s="221"/>
      <c r="AFE19" s="221"/>
      <c r="AFF19" s="221"/>
      <c r="AFG19" s="221"/>
      <c r="AFH19" s="221"/>
      <c r="AFI19" s="221"/>
      <c r="AFJ19" s="221"/>
      <c r="AFK19" s="221"/>
      <c r="AFL19" s="221"/>
      <c r="AFM19" s="221"/>
      <c r="AFN19" s="221"/>
      <c r="AFO19" s="221"/>
      <c r="AFP19" s="221"/>
      <c r="AFQ19" s="221"/>
      <c r="AFR19" s="221"/>
      <c r="AFS19" s="221"/>
      <c r="AFT19" s="221"/>
      <c r="AFU19" s="221"/>
      <c r="AFV19" s="221"/>
      <c r="AFW19" s="221"/>
      <c r="AFX19" s="221"/>
      <c r="AFY19" s="221"/>
      <c r="AFZ19" s="221"/>
      <c r="AGA19" s="221"/>
      <c r="AGB19" s="221"/>
      <c r="AGC19" s="221"/>
      <c r="AGD19" s="221"/>
      <c r="AGE19" s="221"/>
      <c r="AGF19" s="221"/>
      <c r="AGG19" s="221"/>
      <c r="AGH19" s="221"/>
      <c r="AGI19" s="221"/>
      <c r="AGJ19" s="221"/>
      <c r="AGK19" s="221"/>
      <c r="AGL19" s="221"/>
      <c r="AGM19" s="221"/>
      <c r="AGN19" s="221"/>
      <c r="AGO19" s="221"/>
      <c r="AGP19" s="221"/>
      <c r="AGQ19" s="221"/>
      <c r="AGR19" s="221"/>
      <c r="AGS19" s="221"/>
      <c r="AGT19" s="221"/>
      <c r="AGU19" s="221"/>
      <c r="AGV19" s="221"/>
      <c r="AGW19" s="221"/>
      <c r="AGX19" s="221"/>
      <c r="AGY19" s="221"/>
      <c r="AGZ19" s="221"/>
      <c r="AHA19" s="221"/>
      <c r="AHB19" s="221"/>
      <c r="AHC19" s="221"/>
      <c r="AHD19" s="221"/>
      <c r="AHE19" s="221"/>
      <c r="AHF19" s="221"/>
      <c r="AHG19" s="221"/>
      <c r="AHH19" s="221"/>
      <c r="AHI19" s="221"/>
      <c r="AHJ19" s="221"/>
      <c r="AHK19" s="221"/>
      <c r="AHL19" s="221"/>
      <c r="AHM19" s="221"/>
      <c r="AHN19" s="221"/>
      <c r="AHO19" s="221"/>
      <c r="AHP19" s="221"/>
      <c r="AHQ19" s="221"/>
      <c r="AHR19" s="221"/>
      <c r="AHS19" s="221"/>
      <c r="AHT19" s="221"/>
      <c r="AHU19" s="221"/>
      <c r="AHV19" s="221"/>
      <c r="AHW19" s="221"/>
      <c r="AHX19" s="221"/>
      <c r="AHY19" s="221"/>
      <c r="AHZ19" s="221"/>
      <c r="AIA19" s="221"/>
      <c r="AIB19" s="221"/>
      <c r="AIC19" s="221"/>
      <c r="AID19" s="221"/>
      <c r="AIE19" s="221"/>
      <c r="AIF19" s="221"/>
      <c r="AIG19" s="221"/>
      <c r="AIH19" s="221"/>
      <c r="AII19" s="221"/>
      <c r="AIJ19" s="221"/>
      <c r="AIK19" s="221"/>
      <c r="AIL19" s="221"/>
      <c r="AIM19" s="221"/>
      <c r="AIN19" s="221"/>
      <c r="AIO19" s="221"/>
      <c r="AIP19" s="221"/>
      <c r="AIQ19" s="221"/>
      <c r="AIR19" s="221"/>
      <c r="AIS19" s="221"/>
      <c r="AIT19" s="221"/>
      <c r="AIU19" s="221"/>
      <c r="AIV19" s="221"/>
      <c r="AIW19" s="221"/>
      <c r="AIX19" s="221"/>
      <c r="AIY19" s="221"/>
      <c r="AIZ19" s="221"/>
      <c r="AJA19" s="221"/>
      <c r="AJB19" s="221"/>
      <c r="AJC19" s="221"/>
      <c r="AJD19" s="221"/>
      <c r="AJE19" s="221"/>
      <c r="AJF19" s="221"/>
      <c r="AJG19" s="221"/>
      <c r="AJH19" s="221"/>
      <c r="AJI19" s="221"/>
      <c r="AJJ19" s="221"/>
      <c r="AJK19" s="221"/>
      <c r="AJL19" s="221"/>
      <c r="AJM19" s="221"/>
      <c r="AJN19" s="221"/>
      <c r="AJO19" s="221"/>
      <c r="AJP19" s="221"/>
      <c r="AJQ19" s="221"/>
      <c r="AJR19" s="221"/>
      <c r="AJS19" s="221"/>
      <c r="AJT19" s="221"/>
      <c r="AJU19" s="221"/>
      <c r="AJV19" s="221"/>
      <c r="AJW19" s="221"/>
      <c r="AJX19" s="221"/>
      <c r="AJY19" s="221"/>
      <c r="AJZ19" s="221"/>
      <c r="AKA19" s="221"/>
      <c r="AKB19" s="221"/>
      <c r="AKC19" s="221"/>
      <c r="AKD19" s="221"/>
      <c r="AKE19" s="221"/>
      <c r="AKF19" s="221"/>
      <c r="AKG19" s="221"/>
      <c r="AKH19" s="221"/>
      <c r="AKI19" s="221"/>
      <c r="AKJ19" s="221"/>
      <c r="AKK19" s="221"/>
      <c r="AKL19" s="221"/>
      <c r="AKM19" s="221"/>
      <c r="AKN19" s="221"/>
      <c r="AKO19" s="221"/>
      <c r="AKP19" s="221"/>
      <c r="AKQ19" s="221"/>
      <c r="AKR19" s="221"/>
      <c r="AKS19" s="221"/>
      <c r="AKT19" s="221"/>
      <c r="AKU19" s="221"/>
      <c r="AKV19" s="221"/>
      <c r="AKW19" s="221"/>
      <c r="AKX19" s="221"/>
      <c r="AKY19" s="221"/>
      <c r="AKZ19" s="221"/>
      <c r="ALA19" s="221"/>
      <c r="ALB19" s="221"/>
      <c r="ALC19" s="221"/>
      <c r="ALD19" s="221"/>
      <c r="ALE19" s="221"/>
      <c r="ALF19" s="221"/>
      <c r="ALG19" s="221"/>
      <c r="ALH19" s="221"/>
      <c r="ALI19" s="221"/>
      <c r="ALJ19" s="221"/>
      <c r="ALK19" s="221"/>
      <c r="ALL19" s="221"/>
      <c r="ALM19" s="221"/>
      <c r="ALN19" s="221"/>
      <c r="ALO19" s="221"/>
      <c r="ALP19" s="221"/>
      <c r="ALQ19" s="221"/>
      <c r="ALR19" s="221"/>
      <c r="ALS19" s="221"/>
      <c r="ALT19" s="221"/>
      <c r="ALU19" s="221"/>
      <c r="ALV19" s="221"/>
      <c r="ALW19" s="221"/>
      <c r="ALX19" s="221"/>
      <c r="ALY19" s="221"/>
      <c r="ALZ19" s="221"/>
      <c r="AMA19" s="221"/>
      <c r="AMB19" s="221"/>
      <c r="AMC19" s="221"/>
      <c r="AMD19" s="221"/>
      <c r="AME19" s="221"/>
      <c r="AMF19" s="221"/>
      <c r="AMG19" s="221"/>
      <c r="AMH19" s="221"/>
      <c r="AMI19" s="221"/>
      <c r="AMJ19" s="221"/>
      <c r="AMK19" s="221"/>
      <c r="AML19" s="221"/>
      <c r="AMM19" s="221"/>
      <c r="AMN19" s="221"/>
      <c r="AMO19" s="221"/>
      <c r="AMP19" s="221"/>
      <c r="AMQ19" s="221"/>
      <c r="AMR19" s="221"/>
      <c r="AMS19" s="221"/>
      <c r="AMT19" s="221"/>
      <c r="AMU19" s="221"/>
      <c r="AMV19" s="221"/>
      <c r="AMW19" s="221"/>
      <c r="AMX19" s="221"/>
      <c r="AMY19" s="221"/>
      <c r="AMZ19" s="221"/>
    </row>
    <row r="20" spans="1:1040" s="156" customFormat="1" ht="30" x14ac:dyDescent="0.25">
      <c r="A20" s="115" t="s">
        <v>241</v>
      </c>
      <c r="B20" s="114" t="s">
        <v>256</v>
      </c>
      <c r="C20" s="28" t="s">
        <v>195</v>
      </c>
      <c r="D20" s="358" t="s">
        <v>183</v>
      </c>
      <c r="E20" s="68">
        <v>93</v>
      </c>
      <c r="F20" s="29">
        <v>41</v>
      </c>
      <c r="G20" s="29">
        <f t="shared" si="0"/>
        <v>134</v>
      </c>
      <c r="H20" s="29"/>
      <c r="I20" s="69">
        <v>6</v>
      </c>
      <c r="J20" s="364"/>
      <c r="K20" s="186"/>
      <c r="L20" s="186">
        <v>1</v>
      </c>
      <c r="M20" s="233">
        <v>3.36</v>
      </c>
      <c r="N20" s="186"/>
      <c r="O20" s="186"/>
      <c r="P20" s="186"/>
      <c r="Q20" s="186"/>
      <c r="R20" s="186"/>
      <c r="S20" s="186"/>
      <c r="T20" s="186"/>
      <c r="U20" s="185">
        <f t="shared" si="1"/>
        <v>1</v>
      </c>
      <c r="V20" s="236">
        <f t="shared" si="1"/>
        <v>3.36</v>
      </c>
      <c r="W20" s="33" t="s">
        <v>212</v>
      </c>
      <c r="X20" s="33">
        <v>10</v>
      </c>
      <c r="Y20" s="33">
        <v>1</v>
      </c>
      <c r="Z20" s="33" t="s">
        <v>211</v>
      </c>
      <c r="AA20" s="33">
        <v>2</v>
      </c>
      <c r="AB20" s="224">
        <v>1</v>
      </c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1"/>
      <c r="FV20" s="221"/>
      <c r="FW20" s="221"/>
      <c r="FX20" s="221"/>
      <c r="FY20" s="221"/>
      <c r="FZ20" s="221"/>
      <c r="GA20" s="221"/>
      <c r="GB20" s="221"/>
      <c r="GC20" s="221"/>
      <c r="GD20" s="221"/>
      <c r="GE20" s="221"/>
      <c r="GF20" s="221"/>
      <c r="GG20" s="221"/>
      <c r="GH20" s="221"/>
      <c r="GI20" s="221"/>
      <c r="GJ20" s="221"/>
      <c r="GK20" s="221"/>
      <c r="GL20" s="221"/>
      <c r="GM20" s="221"/>
      <c r="GN20" s="221"/>
      <c r="GO20" s="221"/>
      <c r="GP20" s="221"/>
      <c r="GQ20" s="221"/>
      <c r="GR20" s="221"/>
      <c r="GS20" s="221"/>
      <c r="GT20" s="221"/>
      <c r="GU20" s="221"/>
      <c r="GV20" s="221"/>
      <c r="GW20" s="221"/>
      <c r="GX20" s="221"/>
      <c r="GY20" s="221"/>
      <c r="GZ20" s="221"/>
      <c r="HA20" s="221"/>
      <c r="HB20" s="221"/>
      <c r="HC20" s="221"/>
      <c r="HD20" s="221"/>
      <c r="HE20" s="221"/>
      <c r="HF20" s="221"/>
      <c r="HG20" s="221"/>
      <c r="HH20" s="221"/>
      <c r="HI20" s="221"/>
      <c r="HJ20" s="221"/>
      <c r="HK20" s="221"/>
      <c r="HL20" s="221"/>
      <c r="HM20" s="221"/>
      <c r="HN20" s="221"/>
      <c r="HO20" s="221"/>
      <c r="HP20" s="221"/>
      <c r="HQ20" s="221"/>
      <c r="HR20" s="221"/>
      <c r="HS20" s="221"/>
      <c r="HT20" s="221"/>
      <c r="HU20" s="221"/>
      <c r="HV20" s="221"/>
      <c r="HW20" s="221"/>
      <c r="HX20" s="221"/>
      <c r="HY20" s="221"/>
      <c r="HZ20" s="221"/>
      <c r="IA20" s="221"/>
      <c r="IB20" s="221"/>
      <c r="IC20" s="221"/>
      <c r="ID20" s="221"/>
      <c r="IE20" s="221"/>
      <c r="IF20" s="221"/>
      <c r="IG20" s="221"/>
      <c r="IH20" s="221"/>
      <c r="II20" s="221"/>
      <c r="IJ20" s="221"/>
      <c r="IK20" s="221"/>
      <c r="IL20" s="221"/>
      <c r="IM20" s="221"/>
      <c r="IN20" s="221"/>
      <c r="IO20" s="221"/>
      <c r="IP20" s="221"/>
      <c r="IQ20" s="221"/>
      <c r="IR20" s="221"/>
      <c r="IS20" s="221"/>
      <c r="IT20" s="221"/>
      <c r="IU20" s="221"/>
      <c r="IV20" s="221"/>
      <c r="IW20" s="221"/>
      <c r="IX20" s="221"/>
      <c r="IY20" s="221"/>
      <c r="IZ20" s="221"/>
      <c r="JA20" s="221"/>
      <c r="JB20" s="221"/>
      <c r="JC20" s="221"/>
      <c r="JD20" s="221"/>
      <c r="JE20" s="221"/>
      <c r="JF20" s="221"/>
      <c r="JG20" s="221"/>
      <c r="JH20" s="221"/>
      <c r="JI20" s="221"/>
      <c r="JJ20" s="221"/>
      <c r="JK20" s="221"/>
      <c r="JL20" s="221"/>
      <c r="JM20" s="221"/>
      <c r="JN20" s="221"/>
      <c r="JO20" s="221"/>
      <c r="JP20" s="221"/>
      <c r="JQ20" s="221"/>
      <c r="JR20" s="221"/>
      <c r="JS20" s="221"/>
      <c r="JT20" s="221"/>
      <c r="JU20" s="221"/>
      <c r="JV20" s="221"/>
      <c r="JW20" s="221"/>
      <c r="JX20" s="221"/>
      <c r="JY20" s="221"/>
      <c r="JZ20" s="221"/>
      <c r="KA20" s="221"/>
      <c r="KB20" s="221"/>
      <c r="KC20" s="221"/>
      <c r="KD20" s="221"/>
      <c r="KE20" s="221"/>
      <c r="KF20" s="221"/>
      <c r="KG20" s="221"/>
      <c r="KH20" s="221"/>
      <c r="KI20" s="221"/>
      <c r="KJ20" s="221"/>
      <c r="KK20" s="221"/>
      <c r="KL20" s="221"/>
      <c r="KM20" s="221"/>
      <c r="KN20" s="221"/>
      <c r="KO20" s="221"/>
      <c r="KP20" s="221"/>
      <c r="KQ20" s="221"/>
      <c r="KR20" s="221"/>
      <c r="KS20" s="221"/>
      <c r="KT20" s="221"/>
      <c r="KU20" s="221"/>
      <c r="KV20" s="221"/>
      <c r="KW20" s="221"/>
      <c r="KX20" s="221"/>
      <c r="KY20" s="221"/>
      <c r="KZ20" s="221"/>
      <c r="LA20" s="221"/>
      <c r="LB20" s="221"/>
      <c r="LC20" s="221"/>
      <c r="LD20" s="221"/>
      <c r="LE20" s="221"/>
      <c r="LF20" s="221"/>
      <c r="LG20" s="221"/>
      <c r="LH20" s="221"/>
      <c r="LI20" s="221"/>
      <c r="LJ20" s="221"/>
      <c r="LK20" s="221"/>
      <c r="LL20" s="221"/>
      <c r="LM20" s="221"/>
      <c r="LN20" s="221"/>
      <c r="LO20" s="221"/>
      <c r="LP20" s="221"/>
      <c r="LQ20" s="221"/>
      <c r="LR20" s="221"/>
      <c r="LS20" s="221"/>
      <c r="LT20" s="221"/>
      <c r="LU20" s="221"/>
      <c r="LV20" s="221"/>
      <c r="LW20" s="221"/>
      <c r="LX20" s="221"/>
      <c r="LY20" s="221"/>
      <c r="LZ20" s="221"/>
      <c r="MA20" s="221"/>
      <c r="MB20" s="221"/>
      <c r="MC20" s="221"/>
      <c r="MD20" s="221"/>
      <c r="ME20" s="221"/>
      <c r="MF20" s="221"/>
      <c r="MG20" s="221"/>
      <c r="MH20" s="221"/>
      <c r="MI20" s="221"/>
      <c r="MJ20" s="221"/>
      <c r="MK20" s="221"/>
      <c r="ML20" s="221"/>
      <c r="MM20" s="221"/>
      <c r="MN20" s="221"/>
      <c r="MO20" s="221"/>
      <c r="MP20" s="221"/>
      <c r="MQ20" s="221"/>
      <c r="MR20" s="221"/>
      <c r="MS20" s="221"/>
      <c r="MT20" s="221"/>
      <c r="MU20" s="221"/>
      <c r="MV20" s="221"/>
      <c r="MW20" s="221"/>
      <c r="MX20" s="221"/>
      <c r="MY20" s="221"/>
      <c r="MZ20" s="221"/>
      <c r="NA20" s="221"/>
      <c r="NB20" s="221"/>
      <c r="NC20" s="221"/>
      <c r="ND20" s="221"/>
      <c r="NE20" s="221"/>
      <c r="NF20" s="221"/>
      <c r="NG20" s="221"/>
      <c r="NH20" s="221"/>
      <c r="NI20" s="221"/>
      <c r="NJ20" s="221"/>
      <c r="NK20" s="221"/>
      <c r="NL20" s="221"/>
      <c r="NM20" s="221"/>
      <c r="NN20" s="221"/>
      <c r="NO20" s="221"/>
      <c r="NP20" s="221"/>
      <c r="NQ20" s="221"/>
      <c r="NR20" s="221"/>
      <c r="NS20" s="221"/>
      <c r="NT20" s="221"/>
      <c r="NU20" s="221"/>
      <c r="NV20" s="221"/>
      <c r="NW20" s="221"/>
      <c r="NX20" s="221"/>
      <c r="NY20" s="221"/>
      <c r="NZ20" s="221"/>
      <c r="OA20" s="221"/>
      <c r="OB20" s="221"/>
      <c r="OC20" s="221"/>
      <c r="OD20" s="221"/>
      <c r="OE20" s="221"/>
      <c r="OF20" s="221"/>
      <c r="OG20" s="221"/>
      <c r="OH20" s="221"/>
      <c r="OI20" s="221"/>
      <c r="OJ20" s="221"/>
      <c r="OK20" s="221"/>
      <c r="OL20" s="221"/>
      <c r="OM20" s="221"/>
      <c r="ON20" s="221"/>
      <c r="OO20" s="221"/>
      <c r="OP20" s="221"/>
      <c r="OQ20" s="221"/>
      <c r="OR20" s="221"/>
      <c r="OS20" s="221"/>
      <c r="OT20" s="221"/>
      <c r="OU20" s="221"/>
      <c r="OV20" s="221"/>
      <c r="OW20" s="221"/>
      <c r="OX20" s="221"/>
      <c r="OY20" s="221"/>
      <c r="OZ20" s="221"/>
      <c r="PA20" s="221"/>
      <c r="PB20" s="221"/>
      <c r="PC20" s="221"/>
      <c r="PD20" s="221"/>
      <c r="PE20" s="221"/>
      <c r="PF20" s="221"/>
      <c r="PG20" s="221"/>
      <c r="PH20" s="221"/>
      <c r="PI20" s="221"/>
      <c r="PJ20" s="221"/>
      <c r="PK20" s="221"/>
      <c r="PL20" s="221"/>
      <c r="PM20" s="221"/>
      <c r="PN20" s="221"/>
      <c r="PO20" s="221"/>
      <c r="PP20" s="221"/>
      <c r="PQ20" s="221"/>
      <c r="PR20" s="221"/>
      <c r="PS20" s="221"/>
      <c r="PT20" s="221"/>
      <c r="PU20" s="221"/>
      <c r="PV20" s="221"/>
      <c r="PW20" s="221"/>
      <c r="PX20" s="221"/>
      <c r="PY20" s="221"/>
      <c r="PZ20" s="221"/>
      <c r="QA20" s="221"/>
      <c r="QB20" s="221"/>
      <c r="QC20" s="221"/>
      <c r="QD20" s="221"/>
      <c r="QE20" s="221"/>
      <c r="QF20" s="221"/>
      <c r="QG20" s="221"/>
      <c r="QH20" s="221"/>
      <c r="QI20" s="221"/>
      <c r="QJ20" s="221"/>
      <c r="QK20" s="221"/>
      <c r="QL20" s="221"/>
      <c r="QM20" s="221"/>
      <c r="QN20" s="221"/>
      <c r="QO20" s="221"/>
      <c r="QP20" s="221"/>
      <c r="QQ20" s="221"/>
      <c r="QR20" s="221"/>
      <c r="QS20" s="221"/>
      <c r="QT20" s="221"/>
      <c r="QU20" s="221"/>
      <c r="QV20" s="221"/>
      <c r="QW20" s="221"/>
      <c r="QX20" s="221"/>
      <c r="QY20" s="221"/>
      <c r="QZ20" s="221"/>
      <c r="RA20" s="221"/>
      <c r="RB20" s="221"/>
      <c r="RC20" s="221"/>
      <c r="RD20" s="221"/>
      <c r="RE20" s="221"/>
      <c r="RF20" s="221"/>
      <c r="RG20" s="221"/>
      <c r="RH20" s="221"/>
      <c r="RI20" s="221"/>
      <c r="RJ20" s="221"/>
      <c r="RK20" s="221"/>
      <c r="RL20" s="221"/>
      <c r="RM20" s="221"/>
      <c r="RN20" s="221"/>
      <c r="RO20" s="221"/>
      <c r="RP20" s="221"/>
      <c r="RQ20" s="221"/>
      <c r="RR20" s="221"/>
      <c r="RS20" s="221"/>
      <c r="RT20" s="221"/>
      <c r="RU20" s="221"/>
      <c r="RV20" s="221"/>
      <c r="RW20" s="221"/>
      <c r="RX20" s="221"/>
      <c r="RY20" s="221"/>
      <c r="RZ20" s="221"/>
      <c r="SA20" s="221"/>
      <c r="SB20" s="221"/>
      <c r="SC20" s="221"/>
      <c r="SD20" s="221"/>
      <c r="SE20" s="221"/>
      <c r="SF20" s="221"/>
      <c r="SG20" s="221"/>
      <c r="SH20" s="221"/>
      <c r="SI20" s="221"/>
      <c r="SJ20" s="221"/>
      <c r="SK20" s="221"/>
      <c r="SL20" s="221"/>
      <c r="SM20" s="221"/>
      <c r="SN20" s="221"/>
      <c r="SO20" s="221"/>
      <c r="SP20" s="221"/>
      <c r="SQ20" s="221"/>
      <c r="SR20" s="221"/>
      <c r="SS20" s="221"/>
      <c r="ST20" s="221"/>
      <c r="SU20" s="221"/>
      <c r="SV20" s="221"/>
      <c r="SW20" s="221"/>
      <c r="SX20" s="221"/>
      <c r="SY20" s="221"/>
      <c r="SZ20" s="221"/>
      <c r="TA20" s="221"/>
      <c r="TB20" s="221"/>
      <c r="TC20" s="221"/>
      <c r="TD20" s="221"/>
      <c r="TE20" s="221"/>
      <c r="TF20" s="221"/>
      <c r="TG20" s="221"/>
      <c r="TH20" s="221"/>
      <c r="TI20" s="221"/>
      <c r="TJ20" s="221"/>
      <c r="TK20" s="221"/>
      <c r="TL20" s="221"/>
      <c r="TM20" s="221"/>
      <c r="TN20" s="221"/>
      <c r="TO20" s="221"/>
      <c r="TP20" s="221"/>
      <c r="TQ20" s="221"/>
      <c r="TR20" s="221"/>
      <c r="TS20" s="221"/>
      <c r="TT20" s="221"/>
      <c r="TU20" s="221"/>
      <c r="TV20" s="221"/>
      <c r="TW20" s="221"/>
      <c r="TX20" s="221"/>
      <c r="TY20" s="221"/>
      <c r="TZ20" s="221"/>
      <c r="UA20" s="221"/>
      <c r="UB20" s="221"/>
      <c r="UC20" s="221"/>
      <c r="UD20" s="221"/>
      <c r="UE20" s="221"/>
      <c r="UF20" s="221"/>
      <c r="UG20" s="221"/>
      <c r="UH20" s="221"/>
      <c r="UI20" s="221"/>
      <c r="UJ20" s="221"/>
      <c r="UK20" s="221"/>
      <c r="UL20" s="221"/>
      <c r="UM20" s="221"/>
      <c r="UN20" s="221"/>
      <c r="UO20" s="221"/>
      <c r="UP20" s="221"/>
      <c r="UQ20" s="221"/>
      <c r="UR20" s="221"/>
      <c r="US20" s="221"/>
      <c r="UT20" s="221"/>
      <c r="UU20" s="221"/>
      <c r="UV20" s="221"/>
      <c r="UW20" s="221"/>
      <c r="UX20" s="221"/>
      <c r="UY20" s="221"/>
      <c r="UZ20" s="221"/>
      <c r="VA20" s="221"/>
      <c r="VB20" s="221"/>
      <c r="VC20" s="221"/>
      <c r="VD20" s="221"/>
      <c r="VE20" s="221"/>
      <c r="VF20" s="221"/>
      <c r="VG20" s="221"/>
      <c r="VH20" s="221"/>
      <c r="VI20" s="221"/>
      <c r="VJ20" s="221"/>
      <c r="VK20" s="221"/>
      <c r="VL20" s="221"/>
      <c r="VM20" s="221"/>
      <c r="VN20" s="221"/>
      <c r="VO20" s="221"/>
      <c r="VP20" s="221"/>
      <c r="VQ20" s="221"/>
      <c r="VR20" s="221"/>
      <c r="VS20" s="221"/>
      <c r="VT20" s="221"/>
      <c r="VU20" s="221"/>
      <c r="VV20" s="221"/>
      <c r="VW20" s="221"/>
      <c r="VX20" s="221"/>
      <c r="VY20" s="221"/>
      <c r="VZ20" s="221"/>
      <c r="WA20" s="221"/>
      <c r="WB20" s="221"/>
      <c r="WC20" s="221"/>
      <c r="WD20" s="221"/>
      <c r="WE20" s="221"/>
      <c r="WF20" s="221"/>
      <c r="WG20" s="221"/>
      <c r="WH20" s="221"/>
      <c r="WI20" s="221"/>
      <c r="WJ20" s="221"/>
      <c r="WK20" s="221"/>
      <c r="WL20" s="221"/>
      <c r="WM20" s="221"/>
      <c r="WN20" s="221"/>
      <c r="WO20" s="221"/>
      <c r="WP20" s="221"/>
      <c r="WQ20" s="221"/>
      <c r="WR20" s="221"/>
      <c r="WS20" s="221"/>
      <c r="WT20" s="221"/>
      <c r="WU20" s="221"/>
      <c r="WV20" s="221"/>
      <c r="WW20" s="221"/>
      <c r="WX20" s="221"/>
      <c r="WY20" s="221"/>
      <c r="WZ20" s="221"/>
      <c r="XA20" s="221"/>
      <c r="XB20" s="221"/>
      <c r="XC20" s="221"/>
      <c r="XD20" s="221"/>
      <c r="XE20" s="221"/>
      <c r="XF20" s="221"/>
      <c r="XG20" s="221"/>
      <c r="XH20" s="221"/>
      <c r="XI20" s="221"/>
      <c r="XJ20" s="221"/>
      <c r="XK20" s="221"/>
      <c r="XL20" s="221"/>
      <c r="XM20" s="221"/>
      <c r="XN20" s="221"/>
      <c r="XO20" s="221"/>
      <c r="XP20" s="221"/>
      <c r="XQ20" s="221"/>
      <c r="XR20" s="221"/>
      <c r="XS20" s="221"/>
      <c r="XT20" s="221"/>
      <c r="XU20" s="221"/>
      <c r="XV20" s="221"/>
      <c r="XW20" s="221"/>
      <c r="XX20" s="221"/>
      <c r="XY20" s="221"/>
      <c r="XZ20" s="221"/>
      <c r="YA20" s="221"/>
      <c r="YB20" s="221"/>
      <c r="YC20" s="221"/>
      <c r="YD20" s="221"/>
      <c r="YE20" s="221"/>
      <c r="YF20" s="221"/>
      <c r="YG20" s="221"/>
      <c r="YH20" s="221"/>
      <c r="YI20" s="221"/>
      <c r="YJ20" s="221"/>
      <c r="YK20" s="221"/>
      <c r="YL20" s="221"/>
      <c r="YM20" s="221"/>
      <c r="YN20" s="221"/>
      <c r="YO20" s="221"/>
      <c r="YP20" s="221"/>
      <c r="YQ20" s="221"/>
      <c r="YR20" s="221"/>
      <c r="YS20" s="221"/>
      <c r="YT20" s="221"/>
      <c r="YU20" s="221"/>
      <c r="YV20" s="221"/>
      <c r="YW20" s="221"/>
      <c r="YX20" s="221"/>
      <c r="YY20" s="221"/>
      <c r="YZ20" s="221"/>
      <c r="ZA20" s="221"/>
      <c r="ZB20" s="221"/>
      <c r="ZC20" s="221"/>
      <c r="ZD20" s="221"/>
      <c r="ZE20" s="221"/>
      <c r="ZF20" s="221"/>
      <c r="ZG20" s="221"/>
      <c r="ZH20" s="221"/>
      <c r="ZI20" s="221"/>
      <c r="ZJ20" s="221"/>
      <c r="ZK20" s="221"/>
      <c r="ZL20" s="221"/>
      <c r="ZM20" s="221"/>
      <c r="ZN20" s="221"/>
      <c r="ZO20" s="221"/>
      <c r="ZP20" s="221"/>
      <c r="ZQ20" s="221"/>
      <c r="ZR20" s="221"/>
      <c r="ZS20" s="221"/>
      <c r="ZT20" s="221"/>
      <c r="ZU20" s="221"/>
      <c r="ZV20" s="221"/>
      <c r="ZW20" s="221"/>
      <c r="ZX20" s="221"/>
      <c r="ZY20" s="221"/>
      <c r="ZZ20" s="221"/>
      <c r="AAA20" s="221"/>
      <c r="AAB20" s="221"/>
      <c r="AAC20" s="221"/>
      <c r="AAD20" s="221"/>
      <c r="AAE20" s="221"/>
      <c r="AAF20" s="221"/>
      <c r="AAG20" s="221"/>
      <c r="AAH20" s="221"/>
      <c r="AAI20" s="221"/>
      <c r="AAJ20" s="221"/>
      <c r="AAK20" s="221"/>
      <c r="AAL20" s="221"/>
      <c r="AAM20" s="221"/>
      <c r="AAN20" s="221"/>
      <c r="AAO20" s="221"/>
      <c r="AAP20" s="221"/>
      <c r="AAQ20" s="221"/>
      <c r="AAR20" s="221"/>
      <c r="AAS20" s="221"/>
      <c r="AAT20" s="221"/>
      <c r="AAU20" s="221"/>
      <c r="AAV20" s="221"/>
      <c r="AAW20" s="221"/>
      <c r="AAX20" s="221"/>
      <c r="AAY20" s="221"/>
      <c r="AAZ20" s="221"/>
      <c r="ABA20" s="221"/>
      <c r="ABB20" s="221"/>
      <c r="ABC20" s="221"/>
      <c r="ABD20" s="221"/>
      <c r="ABE20" s="221"/>
      <c r="ABF20" s="221"/>
      <c r="ABG20" s="221"/>
      <c r="ABH20" s="221"/>
      <c r="ABI20" s="221"/>
      <c r="ABJ20" s="221"/>
      <c r="ABK20" s="221"/>
      <c r="ABL20" s="221"/>
      <c r="ABM20" s="221"/>
      <c r="ABN20" s="221"/>
      <c r="ABO20" s="221"/>
      <c r="ABP20" s="221"/>
      <c r="ABQ20" s="221"/>
      <c r="ABR20" s="221"/>
      <c r="ABS20" s="221"/>
      <c r="ABT20" s="221"/>
      <c r="ABU20" s="221"/>
      <c r="ABV20" s="221"/>
      <c r="ABW20" s="221"/>
      <c r="ABX20" s="221"/>
      <c r="ABY20" s="221"/>
      <c r="ABZ20" s="221"/>
      <c r="ACA20" s="221"/>
      <c r="ACB20" s="221"/>
      <c r="ACC20" s="221"/>
      <c r="ACD20" s="221"/>
      <c r="ACE20" s="221"/>
      <c r="ACF20" s="221"/>
      <c r="ACG20" s="221"/>
      <c r="ACH20" s="221"/>
      <c r="ACI20" s="221"/>
      <c r="ACJ20" s="221"/>
      <c r="ACK20" s="221"/>
      <c r="ACL20" s="221"/>
      <c r="ACM20" s="221"/>
      <c r="ACN20" s="221"/>
      <c r="ACO20" s="221"/>
      <c r="ACP20" s="221"/>
      <c r="ACQ20" s="221"/>
      <c r="ACR20" s="221"/>
      <c r="ACS20" s="221"/>
      <c r="ACT20" s="221"/>
      <c r="ACU20" s="221"/>
      <c r="ACV20" s="221"/>
      <c r="ACW20" s="221"/>
      <c r="ACX20" s="221"/>
      <c r="ACY20" s="221"/>
      <c r="ACZ20" s="221"/>
      <c r="ADA20" s="221"/>
      <c r="ADB20" s="221"/>
      <c r="ADC20" s="221"/>
      <c r="ADD20" s="221"/>
      <c r="ADE20" s="221"/>
      <c r="ADF20" s="221"/>
      <c r="ADG20" s="221"/>
      <c r="ADH20" s="221"/>
      <c r="ADI20" s="221"/>
      <c r="ADJ20" s="221"/>
      <c r="ADK20" s="221"/>
      <c r="ADL20" s="221"/>
      <c r="ADM20" s="221"/>
      <c r="ADN20" s="221"/>
      <c r="ADO20" s="221"/>
      <c r="ADP20" s="221"/>
      <c r="ADQ20" s="221"/>
      <c r="ADR20" s="221"/>
      <c r="ADS20" s="221"/>
      <c r="ADT20" s="221"/>
      <c r="ADU20" s="221"/>
      <c r="ADV20" s="221"/>
      <c r="ADW20" s="221"/>
      <c r="ADX20" s="221"/>
      <c r="ADY20" s="221"/>
      <c r="ADZ20" s="221"/>
      <c r="AEA20" s="221"/>
      <c r="AEB20" s="221"/>
      <c r="AEC20" s="221"/>
      <c r="AED20" s="221"/>
      <c r="AEE20" s="221"/>
      <c r="AEF20" s="221"/>
      <c r="AEG20" s="221"/>
      <c r="AEH20" s="221"/>
      <c r="AEI20" s="221"/>
      <c r="AEJ20" s="221"/>
      <c r="AEK20" s="221"/>
      <c r="AEL20" s="221"/>
      <c r="AEM20" s="221"/>
      <c r="AEN20" s="221"/>
      <c r="AEO20" s="221"/>
      <c r="AEP20" s="221"/>
      <c r="AEQ20" s="221"/>
      <c r="AER20" s="221"/>
      <c r="AES20" s="221"/>
      <c r="AET20" s="221"/>
      <c r="AEU20" s="221"/>
      <c r="AEV20" s="221"/>
      <c r="AEW20" s="221"/>
      <c r="AEX20" s="221"/>
      <c r="AEY20" s="221"/>
      <c r="AEZ20" s="221"/>
      <c r="AFA20" s="221"/>
      <c r="AFB20" s="221"/>
      <c r="AFC20" s="221"/>
      <c r="AFD20" s="221"/>
      <c r="AFE20" s="221"/>
      <c r="AFF20" s="221"/>
      <c r="AFG20" s="221"/>
      <c r="AFH20" s="221"/>
      <c r="AFI20" s="221"/>
      <c r="AFJ20" s="221"/>
      <c r="AFK20" s="221"/>
      <c r="AFL20" s="221"/>
      <c r="AFM20" s="221"/>
      <c r="AFN20" s="221"/>
      <c r="AFO20" s="221"/>
      <c r="AFP20" s="221"/>
      <c r="AFQ20" s="221"/>
      <c r="AFR20" s="221"/>
      <c r="AFS20" s="221"/>
      <c r="AFT20" s="221"/>
      <c r="AFU20" s="221"/>
      <c r="AFV20" s="221"/>
      <c r="AFW20" s="221"/>
      <c r="AFX20" s="221"/>
      <c r="AFY20" s="221"/>
      <c r="AFZ20" s="221"/>
      <c r="AGA20" s="221"/>
      <c r="AGB20" s="221"/>
      <c r="AGC20" s="221"/>
      <c r="AGD20" s="221"/>
      <c r="AGE20" s="221"/>
      <c r="AGF20" s="221"/>
      <c r="AGG20" s="221"/>
      <c r="AGH20" s="221"/>
      <c r="AGI20" s="221"/>
      <c r="AGJ20" s="221"/>
      <c r="AGK20" s="221"/>
      <c r="AGL20" s="221"/>
      <c r="AGM20" s="221"/>
      <c r="AGN20" s="221"/>
      <c r="AGO20" s="221"/>
      <c r="AGP20" s="221"/>
      <c r="AGQ20" s="221"/>
      <c r="AGR20" s="221"/>
      <c r="AGS20" s="221"/>
      <c r="AGT20" s="221"/>
      <c r="AGU20" s="221"/>
      <c r="AGV20" s="221"/>
      <c r="AGW20" s="221"/>
      <c r="AGX20" s="221"/>
      <c r="AGY20" s="221"/>
      <c r="AGZ20" s="221"/>
      <c r="AHA20" s="221"/>
      <c r="AHB20" s="221"/>
      <c r="AHC20" s="221"/>
      <c r="AHD20" s="221"/>
      <c r="AHE20" s="221"/>
      <c r="AHF20" s="221"/>
      <c r="AHG20" s="221"/>
      <c r="AHH20" s="221"/>
      <c r="AHI20" s="221"/>
      <c r="AHJ20" s="221"/>
      <c r="AHK20" s="221"/>
      <c r="AHL20" s="221"/>
      <c r="AHM20" s="221"/>
      <c r="AHN20" s="221"/>
      <c r="AHO20" s="221"/>
      <c r="AHP20" s="221"/>
      <c r="AHQ20" s="221"/>
      <c r="AHR20" s="221"/>
      <c r="AHS20" s="221"/>
      <c r="AHT20" s="221"/>
      <c r="AHU20" s="221"/>
      <c r="AHV20" s="221"/>
      <c r="AHW20" s="221"/>
      <c r="AHX20" s="221"/>
      <c r="AHY20" s="221"/>
      <c r="AHZ20" s="221"/>
      <c r="AIA20" s="221"/>
      <c r="AIB20" s="221"/>
      <c r="AIC20" s="221"/>
      <c r="AID20" s="221"/>
      <c r="AIE20" s="221"/>
      <c r="AIF20" s="221"/>
      <c r="AIG20" s="221"/>
      <c r="AIH20" s="221"/>
      <c r="AII20" s="221"/>
      <c r="AIJ20" s="221"/>
      <c r="AIK20" s="221"/>
      <c r="AIL20" s="221"/>
      <c r="AIM20" s="221"/>
      <c r="AIN20" s="221"/>
      <c r="AIO20" s="221"/>
      <c r="AIP20" s="221"/>
      <c r="AIQ20" s="221"/>
      <c r="AIR20" s="221"/>
      <c r="AIS20" s="221"/>
      <c r="AIT20" s="221"/>
      <c r="AIU20" s="221"/>
      <c r="AIV20" s="221"/>
      <c r="AIW20" s="221"/>
      <c r="AIX20" s="221"/>
      <c r="AIY20" s="221"/>
      <c r="AIZ20" s="221"/>
      <c r="AJA20" s="221"/>
      <c r="AJB20" s="221"/>
      <c r="AJC20" s="221"/>
      <c r="AJD20" s="221"/>
      <c r="AJE20" s="221"/>
      <c r="AJF20" s="221"/>
      <c r="AJG20" s="221"/>
      <c r="AJH20" s="221"/>
      <c r="AJI20" s="221"/>
      <c r="AJJ20" s="221"/>
      <c r="AJK20" s="221"/>
      <c r="AJL20" s="221"/>
      <c r="AJM20" s="221"/>
      <c r="AJN20" s="221"/>
      <c r="AJO20" s="221"/>
      <c r="AJP20" s="221"/>
      <c r="AJQ20" s="221"/>
      <c r="AJR20" s="221"/>
      <c r="AJS20" s="221"/>
      <c r="AJT20" s="221"/>
      <c r="AJU20" s="221"/>
      <c r="AJV20" s="221"/>
      <c r="AJW20" s="221"/>
      <c r="AJX20" s="221"/>
      <c r="AJY20" s="221"/>
      <c r="AJZ20" s="221"/>
      <c r="AKA20" s="221"/>
      <c r="AKB20" s="221"/>
      <c r="AKC20" s="221"/>
      <c r="AKD20" s="221"/>
      <c r="AKE20" s="221"/>
      <c r="AKF20" s="221"/>
      <c r="AKG20" s="221"/>
      <c r="AKH20" s="221"/>
      <c r="AKI20" s="221"/>
      <c r="AKJ20" s="221"/>
      <c r="AKK20" s="221"/>
      <c r="AKL20" s="221"/>
      <c r="AKM20" s="221"/>
      <c r="AKN20" s="221"/>
      <c r="AKO20" s="221"/>
      <c r="AKP20" s="221"/>
      <c r="AKQ20" s="221"/>
      <c r="AKR20" s="221"/>
      <c r="AKS20" s="221"/>
      <c r="AKT20" s="221"/>
      <c r="AKU20" s="221"/>
      <c r="AKV20" s="221"/>
      <c r="AKW20" s="221"/>
      <c r="AKX20" s="221"/>
      <c r="AKY20" s="221"/>
      <c r="AKZ20" s="221"/>
      <c r="ALA20" s="221"/>
      <c r="ALB20" s="221"/>
      <c r="ALC20" s="221"/>
      <c r="ALD20" s="221"/>
      <c r="ALE20" s="221"/>
      <c r="ALF20" s="221"/>
      <c r="ALG20" s="221"/>
      <c r="ALH20" s="221"/>
      <c r="ALI20" s="221"/>
      <c r="ALJ20" s="221"/>
      <c r="ALK20" s="221"/>
      <c r="ALL20" s="221"/>
      <c r="ALM20" s="221"/>
      <c r="ALN20" s="221"/>
      <c r="ALO20" s="221"/>
      <c r="ALP20" s="221"/>
      <c r="ALQ20" s="221"/>
      <c r="ALR20" s="221"/>
      <c r="ALS20" s="221"/>
      <c r="ALT20" s="221"/>
      <c r="ALU20" s="221"/>
      <c r="ALV20" s="221"/>
      <c r="ALW20" s="221"/>
      <c r="ALX20" s="221"/>
      <c r="ALY20" s="221"/>
      <c r="ALZ20" s="221"/>
      <c r="AMA20" s="221"/>
      <c r="AMB20" s="221"/>
      <c r="AMC20" s="221"/>
      <c r="AMD20" s="221"/>
      <c r="AME20" s="221"/>
      <c r="AMF20" s="221"/>
      <c r="AMG20" s="221"/>
      <c r="AMH20" s="221"/>
      <c r="AMI20" s="221"/>
      <c r="AMJ20" s="221"/>
      <c r="AMK20" s="221"/>
      <c r="AML20" s="221"/>
      <c r="AMM20" s="221"/>
      <c r="AMN20" s="221"/>
      <c r="AMO20" s="221"/>
      <c r="AMP20" s="221"/>
      <c r="AMQ20" s="221"/>
      <c r="AMR20" s="221"/>
      <c r="AMS20" s="221"/>
      <c r="AMT20" s="221"/>
      <c r="AMU20" s="221"/>
      <c r="AMV20" s="221"/>
      <c r="AMW20" s="221"/>
      <c r="AMX20" s="221"/>
      <c r="AMY20" s="221"/>
      <c r="AMZ20" s="221"/>
    </row>
    <row r="21" spans="1:1040" s="149" customFormat="1" ht="30" x14ac:dyDescent="0.25">
      <c r="A21" s="117" t="s">
        <v>245</v>
      </c>
      <c r="B21" s="116" t="s">
        <v>257</v>
      </c>
      <c r="C21" s="27" t="s">
        <v>198</v>
      </c>
      <c r="D21" s="359" t="s">
        <v>199</v>
      </c>
      <c r="E21" s="70">
        <v>460</v>
      </c>
      <c r="F21" s="22">
        <v>917</v>
      </c>
      <c r="G21" s="22">
        <f t="shared" si="0"/>
        <v>1377</v>
      </c>
      <c r="H21" s="22"/>
      <c r="I21" s="71">
        <v>24</v>
      </c>
      <c r="J21" s="363"/>
      <c r="K21" s="187"/>
      <c r="L21" s="187">
        <v>1</v>
      </c>
      <c r="M21" s="232">
        <v>11.2</v>
      </c>
      <c r="N21" s="187"/>
      <c r="O21" s="187"/>
      <c r="P21" s="187"/>
      <c r="Q21" s="187"/>
      <c r="R21" s="187"/>
      <c r="S21" s="187"/>
      <c r="T21" s="187"/>
      <c r="U21" s="188">
        <f t="shared" si="1"/>
        <v>1</v>
      </c>
      <c r="V21" s="235">
        <f t="shared" si="1"/>
        <v>11.2</v>
      </c>
      <c r="W21" s="26" t="s">
        <v>212</v>
      </c>
      <c r="X21" s="26">
        <v>36</v>
      </c>
      <c r="Y21" s="26">
        <v>1</v>
      </c>
      <c r="Z21" s="26" t="s">
        <v>211</v>
      </c>
      <c r="AA21" s="26">
        <v>4</v>
      </c>
      <c r="AB21" s="223">
        <v>1</v>
      </c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1"/>
      <c r="FV21" s="221"/>
      <c r="FW21" s="221"/>
      <c r="FX21" s="221"/>
      <c r="FY21" s="221"/>
      <c r="FZ21" s="221"/>
      <c r="GA21" s="221"/>
      <c r="GB21" s="221"/>
      <c r="GC21" s="221"/>
      <c r="GD21" s="221"/>
      <c r="GE21" s="221"/>
      <c r="GF21" s="221"/>
      <c r="GG21" s="221"/>
      <c r="GH21" s="221"/>
      <c r="GI21" s="221"/>
      <c r="GJ21" s="221"/>
      <c r="GK21" s="221"/>
      <c r="GL21" s="221"/>
      <c r="GM21" s="221"/>
      <c r="GN21" s="221"/>
      <c r="GO21" s="221"/>
      <c r="GP21" s="221"/>
      <c r="GQ21" s="221"/>
      <c r="GR21" s="221"/>
      <c r="GS21" s="221"/>
      <c r="GT21" s="221"/>
      <c r="GU21" s="221"/>
      <c r="GV21" s="221"/>
      <c r="GW21" s="221"/>
      <c r="GX21" s="221"/>
      <c r="GY21" s="221"/>
      <c r="GZ21" s="221"/>
      <c r="HA21" s="221"/>
      <c r="HB21" s="221"/>
      <c r="HC21" s="221"/>
      <c r="HD21" s="221"/>
      <c r="HE21" s="221"/>
      <c r="HF21" s="221"/>
      <c r="HG21" s="221"/>
      <c r="HH21" s="221"/>
      <c r="HI21" s="221"/>
      <c r="HJ21" s="221"/>
      <c r="HK21" s="221"/>
      <c r="HL21" s="221"/>
      <c r="HM21" s="221"/>
      <c r="HN21" s="221"/>
      <c r="HO21" s="221"/>
      <c r="HP21" s="221"/>
      <c r="HQ21" s="221"/>
      <c r="HR21" s="221"/>
      <c r="HS21" s="221"/>
      <c r="HT21" s="221"/>
      <c r="HU21" s="221"/>
      <c r="HV21" s="221"/>
      <c r="HW21" s="221"/>
      <c r="HX21" s="221"/>
      <c r="HY21" s="221"/>
      <c r="HZ21" s="221"/>
      <c r="IA21" s="221"/>
      <c r="IB21" s="221"/>
      <c r="IC21" s="221"/>
      <c r="ID21" s="221"/>
      <c r="IE21" s="221"/>
      <c r="IF21" s="221"/>
      <c r="IG21" s="221"/>
      <c r="IH21" s="221"/>
      <c r="II21" s="221"/>
      <c r="IJ21" s="221"/>
      <c r="IK21" s="221"/>
      <c r="IL21" s="221"/>
      <c r="IM21" s="221"/>
      <c r="IN21" s="221"/>
      <c r="IO21" s="221"/>
      <c r="IP21" s="221"/>
      <c r="IQ21" s="221"/>
      <c r="IR21" s="221"/>
      <c r="IS21" s="221"/>
      <c r="IT21" s="221"/>
      <c r="IU21" s="221"/>
      <c r="IV21" s="221"/>
      <c r="IW21" s="221"/>
      <c r="IX21" s="221"/>
      <c r="IY21" s="221"/>
      <c r="IZ21" s="221"/>
      <c r="JA21" s="221"/>
      <c r="JB21" s="221"/>
      <c r="JC21" s="221"/>
      <c r="JD21" s="221"/>
      <c r="JE21" s="221"/>
      <c r="JF21" s="221"/>
      <c r="JG21" s="221"/>
      <c r="JH21" s="221"/>
      <c r="JI21" s="221"/>
      <c r="JJ21" s="221"/>
      <c r="JK21" s="221"/>
      <c r="JL21" s="221"/>
      <c r="JM21" s="221"/>
      <c r="JN21" s="221"/>
      <c r="JO21" s="221"/>
      <c r="JP21" s="221"/>
      <c r="JQ21" s="221"/>
      <c r="JR21" s="221"/>
      <c r="JS21" s="221"/>
      <c r="JT21" s="221"/>
      <c r="JU21" s="221"/>
      <c r="JV21" s="221"/>
      <c r="JW21" s="221"/>
      <c r="JX21" s="221"/>
      <c r="JY21" s="221"/>
      <c r="JZ21" s="221"/>
      <c r="KA21" s="221"/>
      <c r="KB21" s="221"/>
      <c r="KC21" s="221"/>
      <c r="KD21" s="221"/>
      <c r="KE21" s="221"/>
      <c r="KF21" s="221"/>
      <c r="KG21" s="221"/>
      <c r="KH21" s="221"/>
      <c r="KI21" s="221"/>
      <c r="KJ21" s="221"/>
      <c r="KK21" s="221"/>
      <c r="KL21" s="221"/>
      <c r="KM21" s="221"/>
      <c r="KN21" s="221"/>
      <c r="KO21" s="221"/>
      <c r="KP21" s="221"/>
      <c r="KQ21" s="221"/>
      <c r="KR21" s="221"/>
      <c r="KS21" s="221"/>
      <c r="KT21" s="221"/>
      <c r="KU21" s="221"/>
      <c r="KV21" s="221"/>
      <c r="KW21" s="221"/>
      <c r="KX21" s="221"/>
      <c r="KY21" s="221"/>
      <c r="KZ21" s="221"/>
      <c r="LA21" s="221"/>
      <c r="LB21" s="221"/>
      <c r="LC21" s="221"/>
      <c r="LD21" s="221"/>
      <c r="LE21" s="221"/>
      <c r="LF21" s="221"/>
      <c r="LG21" s="221"/>
      <c r="LH21" s="221"/>
      <c r="LI21" s="221"/>
      <c r="LJ21" s="221"/>
      <c r="LK21" s="221"/>
      <c r="LL21" s="221"/>
      <c r="LM21" s="221"/>
      <c r="LN21" s="221"/>
      <c r="LO21" s="221"/>
      <c r="LP21" s="221"/>
      <c r="LQ21" s="221"/>
      <c r="LR21" s="221"/>
      <c r="LS21" s="221"/>
      <c r="LT21" s="221"/>
      <c r="LU21" s="221"/>
      <c r="LV21" s="221"/>
      <c r="LW21" s="221"/>
      <c r="LX21" s="221"/>
      <c r="LY21" s="221"/>
      <c r="LZ21" s="221"/>
      <c r="MA21" s="221"/>
      <c r="MB21" s="221"/>
      <c r="MC21" s="221"/>
      <c r="MD21" s="221"/>
      <c r="ME21" s="221"/>
      <c r="MF21" s="221"/>
      <c r="MG21" s="221"/>
      <c r="MH21" s="221"/>
      <c r="MI21" s="221"/>
      <c r="MJ21" s="221"/>
      <c r="MK21" s="221"/>
      <c r="ML21" s="221"/>
      <c r="MM21" s="221"/>
      <c r="MN21" s="221"/>
      <c r="MO21" s="221"/>
      <c r="MP21" s="221"/>
      <c r="MQ21" s="221"/>
      <c r="MR21" s="221"/>
      <c r="MS21" s="221"/>
      <c r="MT21" s="221"/>
      <c r="MU21" s="221"/>
      <c r="MV21" s="221"/>
      <c r="MW21" s="221"/>
      <c r="MX21" s="221"/>
      <c r="MY21" s="221"/>
      <c r="MZ21" s="221"/>
      <c r="NA21" s="221"/>
      <c r="NB21" s="221"/>
      <c r="NC21" s="221"/>
      <c r="ND21" s="221"/>
      <c r="NE21" s="221"/>
      <c r="NF21" s="221"/>
      <c r="NG21" s="221"/>
      <c r="NH21" s="221"/>
      <c r="NI21" s="221"/>
      <c r="NJ21" s="221"/>
      <c r="NK21" s="221"/>
      <c r="NL21" s="221"/>
      <c r="NM21" s="221"/>
      <c r="NN21" s="221"/>
      <c r="NO21" s="221"/>
      <c r="NP21" s="221"/>
      <c r="NQ21" s="221"/>
      <c r="NR21" s="221"/>
      <c r="NS21" s="221"/>
      <c r="NT21" s="221"/>
      <c r="NU21" s="221"/>
      <c r="NV21" s="221"/>
      <c r="NW21" s="221"/>
      <c r="NX21" s="221"/>
      <c r="NY21" s="221"/>
      <c r="NZ21" s="221"/>
      <c r="OA21" s="221"/>
      <c r="OB21" s="221"/>
      <c r="OC21" s="221"/>
      <c r="OD21" s="221"/>
      <c r="OE21" s="221"/>
      <c r="OF21" s="221"/>
      <c r="OG21" s="221"/>
      <c r="OH21" s="221"/>
      <c r="OI21" s="221"/>
      <c r="OJ21" s="221"/>
      <c r="OK21" s="221"/>
      <c r="OL21" s="221"/>
      <c r="OM21" s="221"/>
      <c r="ON21" s="221"/>
      <c r="OO21" s="221"/>
      <c r="OP21" s="221"/>
      <c r="OQ21" s="221"/>
      <c r="OR21" s="221"/>
      <c r="OS21" s="221"/>
      <c r="OT21" s="221"/>
      <c r="OU21" s="221"/>
      <c r="OV21" s="221"/>
      <c r="OW21" s="221"/>
      <c r="OX21" s="221"/>
      <c r="OY21" s="221"/>
      <c r="OZ21" s="221"/>
      <c r="PA21" s="221"/>
      <c r="PB21" s="221"/>
      <c r="PC21" s="221"/>
      <c r="PD21" s="221"/>
      <c r="PE21" s="221"/>
      <c r="PF21" s="221"/>
      <c r="PG21" s="221"/>
      <c r="PH21" s="221"/>
      <c r="PI21" s="221"/>
      <c r="PJ21" s="221"/>
      <c r="PK21" s="221"/>
      <c r="PL21" s="221"/>
      <c r="PM21" s="221"/>
      <c r="PN21" s="221"/>
      <c r="PO21" s="221"/>
      <c r="PP21" s="221"/>
      <c r="PQ21" s="221"/>
      <c r="PR21" s="221"/>
      <c r="PS21" s="221"/>
      <c r="PT21" s="221"/>
      <c r="PU21" s="221"/>
      <c r="PV21" s="221"/>
      <c r="PW21" s="221"/>
      <c r="PX21" s="221"/>
      <c r="PY21" s="221"/>
      <c r="PZ21" s="221"/>
      <c r="QA21" s="221"/>
      <c r="QB21" s="221"/>
      <c r="QC21" s="221"/>
      <c r="QD21" s="221"/>
      <c r="QE21" s="221"/>
      <c r="QF21" s="221"/>
      <c r="QG21" s="221"/>
      <c r="QH21" s="221"/>
      <c r="QI21" s="221"/>
      <c r="QJ21" s="221"/>
      <c r="QK21" s="221"/>
      <c r="QL21" s="221"/>
      <c r="QM21" s="221"/>
      <c r="QN21" s="221"/>
      <c r="QO21" s="221"/>
      <c r="QP21" s="221"/>
      <c r="QQ21" s="221"/>
      <c r="QR21" s="221"/>
      <c r="QS21" s="221"/>
      <c r="QT21" s="221"/>
      <c r="QU21" s="221"/>
      <c r="QV21" s="221"/>
      <c r="QW21" s="221"/>
      <c r="QX21" s="221"/>
      <c r="QY21" s="221"/>
      <c r="QZ21" s="221"/>
      <c r="RA21" s="221"/>
      <c r="RB21" s="221"/>
      <c r="RC21" s="221"/>
      <c r="RD21" s="221"/>
      <c r="RE21" s="221"/>
      <c r="RF21" s="221"/>
      <c r="RG21" s="221"/>
      <c r="RH21" s="221"/>
      <c r="RI21" s="221"/>
      <c r="RJ21" s="221"/>
      <c r="RK21" s="221"/>
      <c r="RL21" s="221"/>
      <c r="RM21" s="221"/>
      <c r="RN21" s="221"/>
      <c r="RO21" s="221"/>
      <c r="RP21" s="221"/>
      <c r="RQ21" s="221"/>
      <c r="RR21" s="221"/>
      <c r="RS21" s="221"/>
      <c r="RT21" s="221"/>
      <c r="RU21" s="221"/>
      <c r="RV21" s="221"/>
      <c r="RW21" s="221"/>
      <c r="RX21" s="221"/>
      <c r="RY21" s="221"/>
      <c r="RZ21" s="221"/>
      <c r="SA21" s="221"/>
      <c r="SB21" s="221"/>
      <c r="SC21" s="221"/>
      <c r="SD21" s="221"/>
      <c r="SE21" s="221"/>
      <c r="SF21" s="221"/>
      <c r="SG21" s="221"/>
      <c r="SH21" s="221"/>
      <c r="SI21" s="221"/>
      <c r="SJ21" s="221"/>
      <c r="SK21" s="221"/>
      <c r="SL21" s="221"/>
      <c r="SM21" s="221"/>
      <c r="SN21" s="221"/>
      <c r="SO21" s="221"/>
      <c r="SP21" s="221"/>
      <c r="SQ21" s="221"/>
      <c r="SR21" s="221"/>
      <c r="SS21" s="221"/>
      <c r="ST21" s="221"/>
      <c r="SU21" s="221"/>
      <c r="SV21" s="221"/>
      <c r="SW21" s="221"/>
      <c r="SX21" s="221"/>
      <c r="SY21" s="221"/>
      <c r="SZ21" s="221"/>
      <c r="TA21" s="221"/>
      <c r="TB21" s="221"/>
      <c r="TC21" s="221"/>
      <c r="TD21" s="221"/>
      <c r="TE21" s="221"/>
      <c r="TF21" s="221"/>
      <c r="TG21" s="221"/>
      <c r="TH21" s="221"/>
      <c r="TI21" s="221"/>
      <c r="TJ21" s="221"/>
      <c r="TK21" s="221"/>
      <c r="TL21" s="221"/>
      <c r="TM21" s="221"/>
      <c r="TN21" s="221"/>
      <c r="TO21" s="221"/>
      <c r="TP21" s="221"/>
      <c r="TQ21" s="221"/>
      <c r="TR21" s="221"/>
      <c r="TS21" s="221"/>
      <c r="TT21" s="221"/>
      <c r="TU21" s="221"/>
      <c r="TV21" s="221"/>
      <c r="TW21" s="221"/>
      <c r="TX21" s="221"/>
      <c r="TY21" s="221"/>
      <c r="TZ21" s="221"/>
      <c r="UA21" s="221"/>
      <c r="UB21" s="221"/>
      <c r="UC21" s="221"/>
      <c r="UD21" s="221"/>
      <c r="UE21" s="221"/>
      <c r="UF21" s="221"/>
      <c r="UG21" s="221"/>
      <c r="UH21" s="221"/>
      <c r="UI21" s="221"/>
      <c r="UJ21" s="221"/>
      <c r="UK21" s="221"/>
      <c r="UL21" s="221"/>
      <c r="UM21" s="221"/>
      <c r="UN21" s="221"/>
      <c r="UO21" s="221"/>
      <c r="UP21" s="221"/>
      <c r="UQ21" s="221"/>
      <c r="UR21" s="221"/>
      <c r="US21" s="221"/>
      <c r="UT21" s="221"/>
      <c r="UU21" s="221"/>
      <c r="UV21" s="221"/>
      <c r="UW21" s="221"/>
      <c r="UX21" s="221"/>
      <c r="UY21" s="221"/>
      <c r="UZ21" s="221"/>
      <c r="VA21" s="221"/>
      <c r="VB21" s="221"/>
      <c r="VC21" s="221"/>
      <c r="VD21" s="221"/>
      <c r="VE21" s="221"/>
      <c r="VF21" s="221"/>
      <c r="VG21" s="221"/>
      <c r="VH21" s="221"/>
      <c r="VI21" s="221"/>
      <c r="VJ21" s="221"/>
      <c r="VK21" s="221"/>
      <c r="VL21" s="221"/>
      <c r="VM21" s="221"/>
      <c r="VN21" s="221"/>
      <c r="VO21" s="221"/>
      <c r="VP21" s="221"/>
      <c r="VQ21" s="221"/>
      <c r="VR21" s="221"/>
      <c r="VS21" s="221"/>
      <c r="VT21" s="221"/>
      <c r="VU21" s="221"/>
      <c r="VV21" s="221"/>
      <c r="VW21" s="221"/>
      <c r="VX21" s="221"/>
      <c r="VY21" s="221"/>
      <c r="VZ21" s="221"/>
      <c r="WA21" s="221"/>
      <c r="WB21" s="221"/>
      <c r="WC21" s="221"/>
      <c r="WD21" s="221"/>
      <c r="WE21" s="221"/>
      <c r="WF21" s="221"/>
      <c r="WG21" s="221"/>
      <c r="WH21" s="221"/>
      <c r="WI21" s="221"/>
      <c r="WJ21" s="221"/>
      <c r="WK21" s="221"/>
      <c r="WL21" s="221"/>
      <c r="WM21" s="221"/>
      <c r="WN21" s="221"/>
      <c r="WO21" s="221"/>
      <c r="WP21" s="221"/>
      <c r="WQ21" s="221"/>
      <c r="WR21" s="221"/>
      <c r="WS21" s="221"/>
      <c r="WT21" s="221"/>
      <c r="WU21" s="221"/>
      <c r="WV21" s="221"/>
      <c r="WW21" s="221"/>
      <c r="WX21" s="221"/>
      <c r="WY21" s="221"/>
      <c r="WZ21" s="221"/>
      <c r="XA21" s="221"/>
      <c r="XB21" s="221"/>
      <c r="XC21" s="221"/>
      <c r="XD21" s="221"/>
      <c r="XE21" s="221"/>
      <c r="XF21" s="221"/>
      <c r="XG21" s="221"/>
      <c r="XH21" s="221"/>
      <c r="XI21" s="221"/>
      <c r="XJ21" s="221"/>
      <c r="XK21" s="221"/>
      <c r="XL21" s="221"/>
      <c r="XM21" s="221"/>
      <c r="XN21" s="221"/>
      <c r="XO21" s="221"/>
      <c r="XP21" s="221"/>
      <c r="XQ21" s="221"/>
      <c r="XR21" s="221"/>
      <c r="XS21" s="221"/>
      <c r="XT21" s="221"/>
      <c r="XU21" s="221"/>
      <c r="XV21" s="221"/>
      <c r="XW21" s="221"/>
      <c r="XX21" s="221"/>
      <c r="XY21" s="221"/>
      <c r="XZ21" s="221"/>
      <c r="YA21" s="221"/>
      <c r="YB21" s="221"/>
      <c r="YC21" s="221"/>
      <c r="YD21" s="221"/>
      <c r="YE21" s="221"/>
      <c r="YF21" s="221"/>
      <c r="YG21" s="221"/>
      <c r="YH21" s="221"/>
      <c r="YI21" s="221"/>
      <c r="YJ21" s="221"/>
      <c r="YK21" s="221"/>
      <c r="YL21" s="221"/>
      <c r="YM21" s="221"/>
      <c r="YN21" s="221"/>
      <c r="YO21" s="221"/>
      <c r="YP21" s="221"/>
      <c r="YQ21" s="221"/>
      <c r="YR21" s="221"/>
      <c r="YS21" s="221"/>
      <c r="YT21" s="221"/>
      <c r="YU21" s="221"/>
      <c r="YV21" s="221"/>
      <c r="YW21" s="221"/>
      <c r="YX21" s="221"/>
      <c r="YY21" s="221"/>
      <c r="YZ21" s="221"/>
      <c r="ZA21" s="221"/>
      <c r="ZB21" s="221"/>
      <c r="ZC21" s="221"/>
      <c r="ZD21" s="221"/>
      <c r="ZE21" s="221"/>
      <c r="ZF21" s="221"/>
      <c r="ZG21" s="221"/>
      <c r="ZH21" s="221"/>
      <c r="ZI21" s="221"/>
      <c r="ZJ21" s="221"/>
      <c r="ZK21" s="221"/>
      <c r="ZL21" s="221"/>
      <c r="ZM21" s="221"/>
      <c r="ZN21" s="221"/>
      <c r="ZO21" s="221"/>
      <c r="ZP21" s="221"/>
      <c r="ZQ21" s="221"/>
      <c r="ZR21" s="221"/>
      <c r="ZS21" s="221"/>
      <c r="ZT21" s="221"/>
      <c r="ZU21" s="221"/>
      <c r="ZV21" s="221"/>
      <c r="ZW21" s="221"/>
      <c r="ZX21" s="221"/>
      <c r="ZY21" s="221"/>
      <c r="ZZ21" s="221"/>
      <c r="AAA21" s="221"/>
      <c r="AAB21" s="221"/>
      <c r="AAC21" s="221"/>
      <c r="AAD21" s="221"/>
      <c r="AAE21" s="221"/>
      <c r="AAF21" s="221"/>
      <c r="AAG21" s="221"/>
      <c r="AAH21" s="221"/>
      <c r="AAI21" s="221"/>
      <c r="AAJ21" s="221"/>
      <c r="AAK21" s="221"/>
      <c r="AAL21" s="221"/>
      <c r="AAM21" s="221"/>
      <c r="AAN21" s="221"/>
      <c r="AAO21" s="221"/>
      <c r="AAP21" s="221"/>
      <c r="AAQ21" s="221"/>
      <c r="AAR21" s="221"/>
      <c r="AAS21" s="221"/>
      <c r="AAT21" s="221"/>
      <c r="AAU21" s="221"/>
      <c r="AAV21" s="221"/>
      <c r="AAW21" s="221"/>
      <c r="AAX21" s="221"/>
      <c r="AAY21" s="221"/>
      <c r="AAZ21" s="221"/>
      <c r="ABA21" s="221"/>
      <c r="ABB21" s="221"/>
      <c r="ABC21" s="221"/>
      <c r="ABD21" s="221"/>
      <c r="ABE21" s="221"/>
      <c r="ABF21" s="221"/>
      <c r="ABG21" s="221"/>
      <c r="ABH21" s="221"/>
      <c r="ABI21" s="221"/>
      <c r="ABJ21" s="221"/>
      <c r="ABK21" s="221"/>
      <c r="ABL21" s="221"/>
      <c r="ABM21" s="221"/>
      <c r="ABN21" s="221"/>
      <c r="ABO21" s="221"/>
      <c r="ABP21" s="221"/>
      <c r="ABQ21" s="221"/>
      <c r="ABR21" s="221"/>
      <c r="ABS21" s="221"/>
      <c r="ABT21" s="221"/>
      <c r="ABU21" s="221"/>
      <c r="ABV21" s="221"/>
      <c r="ABW21" s="221"/>
      <c r="ABX21" s="221"/>
      <c r="ABY21" s="221"/>
      <c r="ABZ21" s="221"/>
      <c r="ACA21" s="221"/>
      <c r="ACB21" s="221"/>
      <c r="ACC21" s="221"/>
      <c r="ACD21" s="221"/>
      <c r="ACE21" s="221"/>
      <c r="ACF21" s="221"/>
      <c r="ACG21" s="221"/>
      <c r="ACH21" s="221"/>
      <c r="ACI21" s="221"/>
      <c r="ACJ21" s="221"/>
      <c r="ACK21" s="221"/>
      <c r="ACL21" s="221"/>
      <c r="ACM21" s="221"/>
      <c r="ACN21" s="221"/>
      <c r="ACO21" s="221"/>
      <c r="ACP21" s="221"/>
      <c r="ACQ21" s="221"/>
      <c r="ACR21" s="221"/>
      <c r="ACS21" s="221"/>
      <c r="ACT21" s="221"/>
      <c r="ACU21" s="221"/>
      <c r="ACV21" s="221"/>
      <c r="ACW21" s="221"/>
      <c r="ACX21" s="221"/>
      <c r="ACY21" s="221"/>
      <c r="ACZ21" s="221"/>
      <c r="ADA21" s="221"/>
      <c r="ADB21" s="221"/>
      <c r="ADC21" s="221"/>
      <c r="ADD21" s="221"/>
      <c r="ADE21" s="221"/>
      <c r="ADF21" s="221"/>
      <c r="ADG21" s="221"/>
      <c r="ADH21" s="221"/>
      <c r="ADI21" s="221"/>
      <c r="ADJ21" s="221"/>
      <c r="ADK21" s="221"/>
      <c r="ADL21" s="221"/>
      <c r="ADM21" s="221"/>
      <c r="ADN21" s="221"/>
      <c r="ADO21" s="221"/>
      <c r="ADP21" s="221"/>
      <c r="ADQ21" s="221"/>
      <c r="ADR21" s="221"/>
      <c r="ADS21" s="221"/>
      <c r="ADT21" s="221"/>
      <c r="ADU21" s="221"/>
      <c r="ADV21" s="221"/>
      <c r="ADW21" s="221"/>
      <c r="ADX21" s="221"/>
      <c r="ADY21" s="221"/>
      <c r="ADZ21" s="221"/>
      <c r="AEA21" s="221"/>
      <c r="AEB21" s="221"/>
      <c r="AEC21" s="221"/>
      <c r="AED21" s="221"/>
      <c r="AEE21" s="221"/>
      <c r="AEF21" s="221"/>
      <c r="AEG21" s="221"/>
      <c r="AEH21" s="221"/>
      <c r="AEI21" s="221"/>
      <c r="AEJ21" s="221"/>
      <c r="AEK21" s="221"/>
      <c r="AEL21" s="221"/>
      <c r="AEM21" s="221"/>
      <c r="AEN21" s="221"/>
      <c r="AEO21" s="221"/>
      <c r="AEP21" s="221"/>
      <c r="AEQ21" s="221"/>
      <c r="AER21" s="221"/>
      <c r="AES21" s="221"/>
      <c r="AET21" s="221"/>
      <c r="AEU21" s="221"/>
      <c r="AEV21" s="221"/>
      <c r="AEW21" s="221"/>
      <c r="AEX21" s="221"/>
      <c r="AEY21" s="221"/>
      <c r="AEZ21" s="221"/>
      <c r="AFA21" s="221"/>
      <c r="AFB21" s="221"/>
      <c r="AFC21" s="221"/>
      <c r="AFD21" s="221"/>
      <c r="AFE21" s="221"/>
      <c r="AFF21" s="221"/>
      <c r="AFG21" s="221"/>
      <c r="AFH21" s="221"/>
      <c r="AFI21" s="221"/>
      <c r="AFJ21" s="221"/>
      <c r="AFK21" s="221"/>
      <c r="AFL21" s="221"/>
      <c r="AFM21" s="221"/>
      <c r="AFN21" s="221"/>
      <c r="AFO21" s="221"/>
      <c r="AFP21" s="221"/>
      <c r="AFQ21" s="221"/>
      <c r="AFR21" s="221"/>
      <c r="AFS21" s="221"/>
      <c r="AFT21" s="221"/>
      <c r="AFU21" s="221"/>
      <c r="AFV21" s="221"/>
      <c r="AFW21" s="221"/>
      <c r="AFX21" s="221"/>
      <c r="AFY21" s="221"/>
      <c r="AFZ21" s="221"/>
      <c r="AGA21" s="221"/>
      <c r="AGB21" s="221"/>
      <c r="AGC21" s="221"/>
      <c r="AGD21" s="221"/>
      <c r="AGE21" s="221"/>
      <c r="AGF21" s="221"/>
      <c r="AGG21" s="221"/>
      <c r="AGH21" s="221"/>
      <c r="AGI21" s="221"/>
      <c r="AGJ21" s="221"/>
      <c r="AGK21" s="221"/>
      <c r="AGL21" s="221"/>
      <c r="AGM21" s="221"/>
      <c r="AGN21" s="221"/>
      <c r="AGO21" s="221"/>
      <c r="AGP21" s="221"/>
      <c r="AGQ21" s="221"/>
      <c r="AGR21" s="221"/>
      <c r="AGS21" s="221"/>
      <c r="AGT21" s="221"/>
      <c r="AGU21" s="221"/>
      <c r="AGV21" s="221"/>
      <c r="AGW21" s="221"/>
      <c r="AGX21" s="221"/>
      <c r="AGY21" s="221"/>
      <c r="AGZ21" s="221"/>
      <c r="AHA21" s="221"/>
      <c r="AHB21" s="221"/>
      <c r="AHC21" s="221"/>
      <c r="AHD21" s="221"/>
      <c r="AHE21" s="221"/>
      <c r="AHF21" s="221"/>
      <c r="AHG21" s="221"/>
      <c r="AHH21" s="221"/>
      <c r="AHI21" s="221"/>
      <c r="AHJ21" s="221"/>
      <c r="AHK21" s="221"/>
      <c r="AHL21" s="221"/>
      <c r="AHM21" s="221"/>
      <c r="AHN21" s="221"/>
      <c r="AHO21" s="221"/>
      <c r="AHP21" s="221"/>
      <c r="AHQ21" s="221"/>
      <c r="AHR21" s="221"/>
      <c r="AHS21" s="221"/>
      <c r="AHT21" s="221"/>
      <c r="AHU21" s="221"/>
      <c r="AHV21" s="221"/>
      <c r="AHW21" s="221"/>
      <c r="AHX21" s="221"/>
      <c r="AHY21" s="221"/>
      <c r="AHZ21" s="221"/>
      <c r="AIA21" s="221"/>
      <c r="AIB21" s="221"/>
      <c r="AIC21" s="221"/>
      <c r="AID21" s="221"/>
      <c r="AIE21" s="221"/>
      <c r="AIF21" s="221"/>
      <c r="AIG21" s="221"/>
      <c r="AIH21" s="221"/>
      <c r="AII21" s="221"/>
      <c r="AIJ21" s="221"/>
      <c r="AIK21" s="221"/>
      <c r="AIL21" s="221"/>
      <c r="AIM21" s="221"/>
      <c r="AIN21" s="221"/>
      <c r="AIO21" s="221"/>
      <c r="AIP21" s="221"/>
      <c r="AIQ21" s="221"/>
      <c r="AIR21" s="221"/>
      <c r="AIS21" s="221"/>
      <c r="AIT21" s="221"/>
      <c r="AIU21" s="221"/>
      <c r="AIV21" s="221"/>
      <c r="AIW21" s="221"/>
      <c r="AIX21" s="221"/>
      <c r="AIY21" s="221"/>
      <c r="AIZ21" s="221"/>
      <c r="AJA21" s="221"/>
      <c r="AJB21" s="221"/>
      <c r="AJC21" s="221"/>
      <c r="AJD21" s="221"/>
      <c r="AJE21" s="221"/>
      <c r="AJF21" s="221"/>
      <c r="AJG21" s="221"/>
      <c r="AJH21" s="221"/>
      <c r="AJI21" s="221"/>
      <c r="AJJ21" s="221"/>
      <c r="AJK21" s="221"/>
      <c r="AJL21" s="221"/>
      <c r="AJM21" s="221"/>
      <c r="AJN21" s="221"/>
      <c r="AJO21" s="221"/>
      <c r="AJP21" s="221"/>
      <c r="AJQ21" s="221"/>
      <c r="AJR21" s="221"/>
      <c r="AJS21" s="221"/>
      <c r="AJT21" s="221"/>
      <c r="AJU21" s="221"/>
      <c r="AJV21" s="221"/>
      <c r="AJW21" s="221"/>
      <c r="AJX21" s="221"/>
      <c r="AJY21" s="221"/>
      <c r="AJZ21" s="221"/>
      <c r="AKA21" s="221"/>
      <c r="AKB21" s="221"/>
      <c r="AKC21" s="221"/>
      <c r="AKD21" s="221"/>
      <c r="AKE21" s="221"/>
      <c r="AKF21" s="221"/>
      <c r="AKG21" s="221"/>
      <c r="AKH21" s="221"/>
      <c r="AKI21" s="221"/>
      <c r="AKJ21" s="221"/>
      <c r="AKK21" s="221"/>
      <c r="AKL21" s="221"/>
      <c r="AKM21" s="221"/>
      <c r="AKN21" s="221"/>
      <c r="AKO21" s="221"/>
      <c r="AKP21" s="221"/>
      <c r="AKQ21" s="221"/>
      <c r="AKR21" s="221"/>
      <c r="AKS21" s="221"/>
      <c r="AKT21" s="221"/>
      <c r="AKU21" s="221"/>
      <c r="AKV21" s="221"/>
      <c r="AKW21" s="221"/>
      <c r="AKX21" s="221"/>
      <c r="AKY21" s="221"/>
      <c r="AKZ21" s="221"/>
      <c r="ALA21" s="221"/>
      <c r="ALB21" s="221"/>
      <c r="ALC21" s="221"/>
      <c r="ALD21" s="221"/>
      <c r="ALE21" s="221"/>
      <c r="ALF21" s="221"/>
      <c r="ALG21" s="221"/>
      <c r="ALH21" s="221"/>
      <c r="ALI21" s="221"/>
      <c r="ALJ21" s="221"/>
      <c r="ALK21" s="221"/>
      <c r="ALL21" s="221"/>
      <c r="ALM21" s="221"/>
      <c r="ALN21" s="221"/>
      <c r="ALO21" s="221"/>
      <c r="ALP21" s="221"/>
      <c r="ALQ21" s="221"/>
      <c r="ALR21" s="221"/>
      <c r="ALS21" s="221"/>
      <c r="ALT21" s="221"/>
      <c r="ALU21" s="221"/>
      <c r="ALV21" s="221"/>
      <c r="ALW21" s="221"/>
      <c r="ALX21" s="221"/>
      <c r="ALY21" s="221"/>
      <c r="ALZ21" s="221"/>
      <c r="AMA21" s="221"/>
      <c r="AMB21" s="221"/>
      <c r="AMC21" s="221"/>
      <c r="AMD21" s="221"/>
      <c r="AME21" s="221"/>
      <c r="AMF21" s="221"/>
      <c r="AMG21" s="221"/>
      <c r="AMH21" s="221"/>
      <c r="AMI21" s="221"/>
      <c r="AMJ21" s="221"/>
      <c r="AMK21" s="221"/>
      <c r="AML21" s="221"/>
      <c r="AMM21" s="221"/>
      <c r="AMN21" s="221"/>
      <c r="AMO21" s="221"/>
      <c r="AMP21" s="221"/>
      <c r="AMQ21" s="221"/>
      <c r="AMR21" s="221"/>
      <c r="AMS21" s="221"/>
      <c r="AMT21" s="221"/>
      <c r="AMU21" s="221"/>
      <c r="AMV21" s="221"/>
      <c r="AMW21" s="221"/>
      <c r="AMX21" s="221"/>
      <c r="AMY21" s="221"/>
      <c r="AMZ21" s="221"/>
    </row>
    <row r="22" spans="1:1040" s="156" customFormat="1" ht="30.75" thickBot="1" x14ac:dyDescent="0.3">
      <c r="A22" s="189" t="s">
        <v>243</v>
      </c>
      <c r="B22" s="166" t="s">
        <v>258</v>
      </c>
      <c r="C22" s="158" t="s">
        <v>198</v>
      </c>
      <c r="D22" s="360" t="s">
        <v>199</v>
      </c>
      <c r="E22" s="369">
        <v>1422</v>
      </c>
      <c r="F22" s="370">
        <v>626</v>
      </c>
      <c r="G22" s="370">
        <f t="shared" si="0"/>
        <v>2048</v>
      </c>
      <c r="H22" s="370"/>
      <c r="I22" s="371">
        <v>70</v>
      </c>
      <c r="J22" s="365"/>
      <c r="K22" s="191"/>
      <c r="L22" s="191">
        <v>1</v>
      </c>
      <c r="M22" s="234">
        <v>28</v>
      </c>
      <c r="N22" s="191"/>
      <c r="O22" s="191"/>
      <c r="P22" s="191"/>
      <c r="Q22" s="191"/>
      <c r="R22" s="191"/>
      <c r="S22" s="191"/>
      <c r="T22" s="191"/>
      <c r="U22" s="192">
        <f t="shared" si="1"/>
        <v>1</v>
      </c>
      <c r="V22" s="237">
        <f t="shared" si="1"/>
        <v>28</v>
      </c>
      <c r="W22" s="193" t="s">
        <v>212</v>
      </c>
      <c r="X22" s="193">
        <v>85</v>
      </c>
      <c r="Y22" s="193">
        <v>1</v>
      </c>
      <c r="Z22" s="193" t="s">
        <v>211</v>
      </c>
      <c r="AA22" s="193">
        <v>4</v>
      </c>
      <c r="AB22" s="225">
        <v>1</v>
      </c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1"/>
      <c r="FV22" s="221"/>
      <c r="FW22" s="221"/>
      <c r="FX22" s="221"/>
      <c r="FY22" s="221"/>
      <c r="FZ22" s="221"/>
      <c r="GA22" s="221"/>
      <c r="GB22" s="221"/>
      <c r="GC22" s="221"/>
      <c r="GD22" s="221"/>
      <c r="GE22" s="221"/>
      <c r="GF22" s="221"/>
      <c r="GG22" s="221"/>
      <c r="GH22" s="221"/>
      <c r="GI22" s="221"/>
      <c r="GJ22" s="221"/>
      <c r="GK22" s="221"/>
      <c r="GL22" s="221"/>
      <c r="GM22" s="221"/>
      <c r="GN22" s="221"/>
      <c r="GO22" s="221"/>
      <c r="GP22" s="221"/>
      <c r="GQ22" s="221"/>
      <c r="GR22" s="221"/>
      <c r="GS22" s="221"/>
      <c r="GT22" s="221"/>
      <c r="GU22" s="221"/>
      <c r="GV22" s="221"/>
      <c r="GW22" s="221"/>
      <c r="GX22" s="221"/>
      <c r="GY22" s="221"/>
      <c r="GZ22" s="221"/>
      <c r="HA22" s="221"/>
      <c r="HB22" s="221"/>
      <c r="HC22" s="221"/>
      <c r="HD22" s="221"/>
      <c r="HE22" s="221"/>
      <c r="HF22" s="221"/>
      <c r="HG22" s="221"/>
      <c r="HH22" s="221"/>
      <c r="HI22" s="221"/>
      <c r="HJ22" s="221"/>
      <c r="HK22" s="221"/>
      <c r="HL22" s="221"/>
      <c r="HM22" s="221"/>
      <c r="HN22" s="221"/>
      <c r="HO22" s="221"/>
      <c r="HP22" s="221"/>
      <c r="HQ22" s="221"/>
      <c r="HR22" s="221"/>
      <c r="HS22" s="221"/>
      <c r="HT22" s="221"/>
      <c r="HU22" s="221"/>
      <c r="HV22" s="221"/>
      <c r="HW22" s="221"/>
      <c r="HX22" s="221"/>
      <c r="HY22" s="221"/>
      <c r="HZ22" s="221"/>
      <c r="IA22" s="221"/>
      <c r="IB22" s="221"/>
      <c r="IC22" s="221"/>
      <c r="ID22" s="221"/>
      <c r="IE22" s="221"/>
      <c r="IF22" s="221"/>
      <c r="IG22" s="221"/>
      <c r="IH22" s="221"/>
      <c r="II22" s="221"/>
      <c r="IJ22" s="221"/>
      <c r="IK22" s="221"/>
      <c r="IL22" s="221"/>
      <c r="IM22" s="221"/>
      <c r="IN22" s="221"/>
      <c r="IO22" s="221"/>
      <c r="IP22" s="221"/>
      <c r="IQ22" s="221"/>
      <c r="IR22" s="221"/>
      <c r="IS22" s="221"/>
      <c r="IT22" s="221"/>
      <c r="IU22" s="221"/>
      <c r="IV22" s="221"/>
      <c r="IW22" s="221"/>
      <c r="IX22" s="221"/>
      <c r="IY22" s="221"/>
      <c r="IZ22" s="221"/>
      <c r="JA22" s="221"/>
      <c r="JB22" s="221"/>
      <c r="JC22" s="221"/>
      <c r="JD22" s="221"/>
      <c r="JE22" s="221"/>
      <c r="JF22" s="221"/>
      <c r="JG22" s="221"/>
      <c r="JH22" s="221"/>
      <c r="JI22" s="221"/>
      <c r="JJ22" s="221"/>
      <c r="JK22" s="221"/>
      <c r="JL22" s="221"/>
      <c r="JM22" s="221"/>
      <c r="JN22" s="221"/>
      <c r="JO22" s="221"/>
      <c r="JP22" s="221"/>
      <c r="JQ22" s="221"/>
      <c r="JR22" s="221"/>
      <c r="JS22" s="221"/>
      <c r="JT22" s="221"/>
      <c r="JU22" s="221"/>
      <c r="JV22" s="221"/>
      <c r="JW22" s="221"/>
      <c r="JX22" s="221"/>
      <c r="JY22" s="221"/>
      <c r="JZ22" s="221"/>
      <c r="KA22" s="221"/>
      <c r="KB22" s="221"/>
      <c r="KC22" s="221"/>
      <c r="KD22" s="221"/>
      <c r="KE22" s="221"/>
      <c r="KF22" s="221"/>
      <c r="KG22" s="221"/>
      <c r="KH22" s="221"/>
      <c r="KI22" s="221"/>
      <c r="KJ22" s="221"/>
      <c r="KK22" s="221"/>
      <c r="KL22" s="221"/>
      <c r="KM22" s="221"/>
      <c r="KN22" s="221"/>
      <c r="KO22" s="221"/>
      <c r="KP22" s="221"/>
      <c r="KQ22" s="221"/>
      <c r="KR22" s="221"/>
      <c r="KS22" s="221"/>
      <c r="KT22" s="221"/>
      <c r="KU22" s="221"/>
      <c r="KV22" s="221"/>
      <c r="KW22" s="221"/>
      <c r="KX22" s="221"/>
      <c r="KY22" s="221"/>
      <c r="KZ22" s="221"/>
      <c r="LA22" s="221"/>
      <c r="LB22" s="221"/>
      <c r="LC22" s="221"/>
      <c r="LD22" s="221"/>
      <c r="LE22" s="221"/>
      <c r="LF22" s="221"/>
      <c r="LG22" s="221"/>
      <c r="LH22" s="221"/>
      <c r="LI22" s="221"/>
      <c r="LJ22" s="221"/>
      <c r="LK22" s="221"/>
      <c r="LL22" s="221"/>
      <c r="LM22" s="221"/>
      <c r="LN22" s="221"/>
      <c r="LO22" s="221"/>
      <c r="LP22" s="221"/>
      <c r="LQ22" s="221"/>
      <c r="LR22" s="221"/>
      <c r="LS22" s="221"/>
      <c r="LT22" s="221"/>
      <c r="LU22" s="221"/>
      <c r="LV22" s="221"/>
      <c r="LW22" s="221"/>
      <c r="LX22" s="221"/>
      <c r="LY22" s="221"/>
      <c r="LZ22" s="221"/>
      <c r="MA22" s="221"/>
      <c r="MB22" s="221"/>
      <c r="MC22" s="221"/>
      <c r="MD22" s="221"/>
      <c r="ME22" s="221"/>
      <c r="MF22" s="221"/>
      <c r="MG22" s="221"/>
      <c r="MH22" s="221"/>
      <c r="MI22" s="221"/>
      <c r="MJ22" s="221"/>
      <c r="MK22" s="221"/>
      <c r="ML22" s="221"/>
      <c r="MM22" s="221"/>
      <c r="MN22" s="221"/>
      <c r="MO22" s="221"/>
      <c r="MP22" s="221"/>
      <c r="MQ22" s="221"/>
      <c r="MR22" s="221"/>
      <c r="MS22" s="221"/>
      <c r="MT22" s="221"/>
      <c r="MU22" s="221"/>
      <c r="MV22" s="221"/>
      <c r="MW22" s="221"/>
      <c r="MX22" s="221"/>
      <c r="MY22" s="221"/>
      <c r="MZ22" s="221"/>
      <c r="NA22" s="221"/>
      <c r="NB22" s="221"/>
      <c r="NC22" s="221"/>
      <c r="ND22" s="221"/>
      <c r="NE22" s="221"/>
      <c r="NF22" s="221"/>
      <c r="NG22" s="221"/>
      <c r="NH22" s="221"/>
      <c r="NI22" s="221"/>
      <c r="NJ22" s="221"/>
      <c r="NK22" s="221"/>
      <c r="NL22" s="221"/>
      <c r="NM22" s="221"/>
      <c r="NN22" s="221"/>
      <c r="NO22" s="221"/>
      <c r="NP22" s="221"/>
      <c r="NQ22" s="221"/>
      <c r="NR22" s="221"/>
      <c r="NS22" s="221"/>
      <c r="NT22" s="221"/>
      <c r="NU22" s="221"/>
      <c r="NV22" s="221"/>
      <c r="NW22" s="221"/>
      <c r="NX22" s="221"/>
      <c r="NY22" s="221"/>
      <c r="NZ22" s="221"/>
      <c r="OA22" s="221"/>
      <c r="OB22" s="221"/>
      <c r="OC22" s="221"/>
      <c r="OD22" s="221"/>
      <c r="OE22" s="221"/>
      <c r="OF22" s="221"/>
      <c r="OG22" s="221"/>
      <c r="OH22" s="221"/>
      <c r="OI22" s="221"/>
      <c r="OJ22" s="221"/>
      <c r="OK22" s="221"/>
      <c r="OL22" s="221"/>
      <c r="OM22" s="221"/>
      <c r="ON22" s="221"/>
      <c r="OO22" s="221"/>
      <c r="OP22" s="221"/>
      <c r="OQ22" s="221"/>
      <c r="OR22" s="221"/>
      <c r="OS22" s="221"/>
      <c r="OT22" s="221"/>
      <c r="OU22" s="221"/>
      <c r="OV22" s="221"/>
      <c r="OW22" s="221"/>
      <c r="OX22" s="221"/>
      <c r="OY22" s="221"/>
      <c r="OZ22" s="221"/>
      <c r="PA22" s="221"/>
      <c r="PB22" s="221"/>
      <c r="PC22" s="221"/>
      <c r="PD22" s="221"/>
      <c r="PE22" s="221"/>
      <c r="PF22" s="221"/>
      <c r="PG22" s="221"/>
      <c r="PH22" s="221"/>
      <c r="PI22" s="221"/>
      <c r="PJ22" s="221"/>
      <c r="PK22" s="221"/>
      <c r="PL22" s="221"/>
      <c r="PM22" s="221"/>
      <c r="PN22" s="221"/>
      <c r="PO22" s="221"/>
      <c r="PP22" s="221"/>
      <c r="PQ22" s="221"/>
      <c r="PR22" s="221"/>
      <c r="PS22" s="221"/>
      <c r="PT22" s="221"/>
      <c r="PU22" s="221"/>
      <c r="PV22" s="221"/>
      <c r="PW22" s="221"/>
      <c r="PX22" s="221"/>
      <c r="PY22" s="221"/>
      <c r="PZ22" s="221"/>
      <c r="QA22" s="221"/>
      <c r="QB22" s="221"/>
      <c r="QC22" s="221"/>
      <c r="QD22" s="221"/>
      <c r="QE22" s="221"/>
      <c r="QF22" s="221"/>
      <c r="QG22" s="221"/>
      <c r="QH22" s="221"/>
      <c r="QI22" s="221"/>
      <c r="QJ22" s="221"/>
      <c r="QK22" s="221"/>
      <c r="QL22" s="221"/>
      <c r="QM22" s="221"/>
      <c r="QN22" s="221"/>
      <c r="QO22" s="221"/>
      <c r="QP22" s="221"/>
      <c r="QQ22" s="221"/>
      <c r="QR22" s="221"/>
      <c r="QS22" s="221"/>
      <c r="QT22" s="221"/>
      <c r="QU22" s="221"/>
      <c r="QV22" s="221"/>
      <c r="QW22" s="221"/>
      <c r="QX22" s="221"/>
      <c r="QY22" s="221"/>
      <c r="QZ22" s="221"/>
      <c r="RA22" s="221"/>
      <c r="RB22" s="221"/>
      <c r="RC22" s="221"/>
      <c r="RD22" s="221"/>
      <c r="RE22" s="221"/>
      <c r="RF22" s="221"/>
      <c r="RG22" s="221"/>
      <c r="RH22" s="221"/>
      <c r="RI22" s="221"/>
      <c r="RJ22" s="221"/>
      <c r="RK22" s="221"/>
      <c r="RL22" s="221"/>
      <c r="RM22" s="221"/>
      <c r="RN22" s="221"/>
      <c r="RO22" s="221"/>
      <c r="RP22" s="221"/>
      <c r="RQ22" s="221"/>
      <c r="RR22" s="221"/>
      <c r="RS22" s="221"/>
      <c r="RT22" s="221"/>
      <c r="RU22" s="221"/>
      <c r="RV22" s="221"/>
      <c r="RW22" s="221"/>
      <c r="RX22" s="221"/>
      <c r="RY22" s="221"/>
      <c r="RZ22" s="221"/>
      <c r="SA22" s="221"/>
      <c r="SB22" s="221"/>
      <c r="SC22" s="221"/>
      <c r="SD22" s="221"/>
      <c r="SE22" s="221"/>
      <c r="SF22" s="221"/>
      <c r="SG22" s="221"/>
      <c r="SH22" s="221"/>
      <c r="SI22" s="221"/>
      <c r="SJ22" s="221"/>
      <c r="SK22" s="221"/>
      <c r="SL22" s="221"/>
      <c r="SM22" s="221"/>
      <c r="SN22" s="221"/>
      <c r="SO22" s="221"/>
      <c r="SP22" s="221"/>
      <c r="SQ22" s="221"/>
      <c r="SR22" s="221"/>
      <c r="SS22" s="221"/>
      <c r="ST22" s="221"/>
      <c r="SU22" s="221"/>
      <c r="SV22" s="221"/>
      <c r="SW22" s="221"/>
      <c r="SX22" s="221"/>
      <c r="SY22" s="221"/>
      <c r="SZ22" s="221"/>
      <c r="TA22" s="221"/>
      <c r="TB22" s="221"/>
      <c r="TC22" s="221"/>
      <c r="TD22" s="221"/>
      <c r="TE22" s="221"/>
      <c r="TF22" s="221"/>
      <c r="TG22" s="221"/>
      <c r="TH22" s="221"/>
      <c r="TI22" s="221"/>
      <c r="TJ22" s="221"/>
      <c r="TK22" s="221"/>
      <c r="TL22" s="221"/>
      <c r="TM22" s="221"/>
      <c r="TN22" s="221"/>
      <c r="TO22" s="221"/>
      <c r="TP22" s="221"/>
      <c r="TQ22" s="221"/>
      <c r="TR22" s="221"/>
      <c r="TS22" s="221"/>
      <c r="TT22" s="221"/>
      <c r="TU22" s="221"/>
      <c r="TV22" s="221"/>
      <c r="TW22" s="221"/>
      <c r="TX22" s="221"/>
      <c r="TY22" s="221"/>
      <c r="TZ22" s="221"/>
      <c r="UA22" s="221"/>
      <c r="UB22" s="221"/>
      <c r="UC22" s="221"/>
      <c r="UD22" s="221"/>
      <c r="UE22" s="221"/>
      <c r="UF22" s="221"/>
      <c r="UG22" s="221"/>
      <c r="UH22" s="221"/>
      <c r="UI22" s="221"/>
      <c r="UJ22" s="221"/>
      <c r="UK22" s="221"/>
      <c r="UL22" s="221"/>
      <c r="UM22" s="221"/>
      <c r="UN22" s="221"/>
      <c r="UO22" s="221"/>
      <c r="UP22" s="221"/>
      <c r="UQ22" s="221"/>
      <c r="UR22" s="221"/>
      <c r="US22" s="221"/>
      <c r="UT22" s="221"/>
      <c r="UU22" s="221"/>
      <c r="UV22" s="221"/>
      <c r="UW22" s="221"/>
      <c r="UX22" s="221"/>
      <c r="UY22" s="221"/>
      <c r="UZ22" s="221"/>
      <c r="VA22" s="221"/>
      <c r="VB22" s="221"/>
      <c r="VC22" s="221"/>
      <c r="VD22" s="221"/>
      <c r="VE22" s="221"/>
      <c r="VF22" s="221"/>
      <c r="VG22" s="221"/>
      <c r="VH22" s="221"/>
      <c r="VI22" s="221"/>
      <c r="VJ22" s="221"/>
      <c r="VK22" s="221"/>
      <c r="VL22" s="221"/>
      <c r="VM22" s="221"/>
      <c r="VN22" s="221"/>
      <c r="VO22" s="221"/>
      <c r="VP22" s="221"/>
      <c r="VQ22" s="221"/>
      <c r="VR22" s="221"/>
      <c r="VS22" s="221"/>
      <c r="VT22" s="221"/>
      <c r="VU22" s="221"/>
      <c r="VV22" s="221"/>
      <c r="VW22" s="221"/>
      <c r="VX22" s="221"/>
      <c r="VY22" s="221"/>
      <c r="VZ22" s="221"/>
      <c r="WA22" s="221"/>
      <c r="WB22" s="221"/>
      <c r="WC22" s="221"/>
      <c r="WD22" s="221"/>
      <c r="WE22" s="221"/>
      <c r="WF22" s="221"/>
      <c r="WG22" s="221"/>
      <c r="WH22" s="221"/>
      <c r="WI22" s="221"/>
      <c r="WJ22" s="221"/>
      <c r="WK22" s="221"/>
      <c r="WL22" s="221"/>
      <c r="WM22" s="221"/>
      <c r="WN22" s="221"/>
      <c r="WO22" s="221"/>
      <c r="WP22" s="221"/>
      <c r="WQ22" s="221"/>
      <c r="WR22" s="221"/>
      <c r="WS22" s="221"/>
      <c r="WT22" s="221"/>
      <c r="WU22" s="221"/>
      <c r="WV22" s="221"/>
      <c r="WW22" s="221"/>
      <c r="WX22" s="221"/>
      <c r="WY22" s="221"/>
      <c r="WZ22" s="221"/>
      <c r="XA22" s="221"/>
      <c r="XB22" s="221"/>
      <c r="XC22" s="221"/>
      <c r="XD22" s="221"/>
      <c r="XE22" s="221"/>
      <c r="XF22" s="221"/>
      <c r="XG22" s="221"/>
      <c r="XH22" s="221"/>
      <c r="XI22" s="221"/>
      <c r="XJ22" s="221"/>
      <c r="XK22" s="221"/>
      <c r="XL22" s="221"/>
      <c r="XM22" s="221"/>
      <c r="XN22" s="221"/>
      <c r="XO22" s="221"/>
      <c r="XP22" s="221"/>
      <c r="XQ22" s="221"/>
      <c r="XR22" s="221"/>
      <c r="XS22" s="221"/>
      <c r="XT22" s="221"/>
      <c r="XU22" s="221"/>
      <c r="XV22" s="221"/>
      <c r="XW22" s="221"/>
      <c r="XX22" s="221"/>
      <c r="XY22" s="221"/>
      <c r="XZ22" s="221"/>
      <c r="YA22" s="221"/>
      <c r="YB22" s="221"/>
      <c r="YC22" s="221"/>
      <c r="YD22" s="221"/>
      <c r="YE22" s="221"/>
      <c r="YF22" s="221"/>
      <c r="YG22" s="221"/>
      <c r="YH22" s="221"/>
      <c r="YI22" s="221"/>
      <c r="YJ22" s="221"/>
      <c r="YK22" s="221"/>
      <c r="YL22" s="221"/>
      <c r="YM22" s="221"/>
      <c r="YN22" s="221"/>
      <c r="YO22" s="221"/>
      <c r="YP22" s="221"/>
      <c r="YQ22" s="221"/>
      <c r="YR22" s="221"/>
      <c r="YS22" s="221"/>
      <c r="YT22" s="221"/>
      <c r="YU22" s="221"/>
      <c r="YV22" s="221"/>
      <c r="YW22" s="221"/>
      <c r="YX22" s="221"/>
      <c r="YY22" s="221"/>
      <c r="YZ22" s="221"/>
      <c r="ZA22" s="221"/>
      <c r="ZB22" s="221"/>
      <c r="ZC22" s="221"/>
      <c r="ZD22" s="221"/>
      <c r="ZE22" s="221"/>
      <c r="ZF22" s="221"/>
      <c r="ZG22" s="221"/>
      <c r="ZH22" s="221"/>
      <c r="ZI22" s="221"/>
      <c r="ZJ22" s="221"/>
      <c r="ZK22" s="221"/>
      <c r="ZL22" s="221"/>
      <c r="ZM22" s="221"/>
      <c r="ZN22" s="221"/>
      <c r="ZO22" s="221"/>
      <c r="ZP22" s="221"/>
      <c r="ZQ22" s="221"/>
      <c r="ZR22" s="221"/>
      <c r="ZS22" s="221"/>
      <c r="ZT22" s="221"/>
      <c r="ZU22" s="221"/>
      <c r="ZV22" s="221"/>
      <c r="ZW22" s="221"/>
      <c r="ZX22" s="221"/>
      <c r="ZY22" s="221"/>
      <c r="ZZ22" s="221"/>
      <c r="AAA22" s="221"/>
      <c r="AAB22" s="221"/>
      <c r="AAC22" s="221"/>
      <c r="AAD22" s="221"/>
      <c r="AAE22" s="221"/>
      <c r="AAF22" s="221"/>
      <c r="AAG22" s="221"/>
      <c r="AAH22" s="221"/>
      <c r="AAI22" s="221"/>
      <c r="AAJ22" s="221"/>
      <c r="AAK22" s="221"/>
      <c r="AAL22" s="221"/>
      <c r="AAM22" s="221"/>
      <c r="AAN22" s="221"/>
      <c r="AAO22" s="221"/>
      <c r="AAP22" s="221"/>
      <c r="AAQ22" s="221"/>
      <c r="AAR22" s="221"/>
      <c r="AAS22" s="221"/>
      <c r="AAT22" s="221"/>
      <c r="AAU22" s="221"/>
      <c r="AAV22" s="221"/>
      <c r="AAW22" s="221"/>
      <c r="AAX22" s="221"/>
      <c r="AAY22" s="221"/>
      <c r="AAZ22" s="221"/>
      <c r="ABA22" s="221"/>
      <c r="ABB22" s="221"/>
      <c r="ABC22" s="221"/>
      <c r="ABD22" s="221"/>
      <c r="ABE22" s="221"/>
      <c r="ABF22" s="221"/>
      <c r="ABG22" s="221"/>
      <c r="ABH22" s="221"/>
      <c r="ABI22" s="221"/>
      <c r="ABJ22" s="221"/>
      <c r="ABK22" s="221"/>
      <c r="ABL22" s="221"/>
      <c r="ABM22" s="221"/>
      <c r="ABN22" s="221"/>
      <c r="ABO22" s="221"/>
      <c r="ABP22" s="221"/>
      <c r="ABQ22" s="221"/>
      <c r="ABR22" s="221"/>
      <c r="ABS22" s="221"/>
      <c r="ABT22" s="221"/>
      <c r="ABU22" s="221"/>
      <c r="ABV22" s="221"/>
      <c r="ABW22" s="221"/>
      <c r="ABX22" s="221"/>
      <c r="ABY22" s="221"/>
      <c r="ABZ22" s="221"/>
      <c r="ACA22" s="221"/>
      <c r="ACB22" s="221"/>
      <c r="ACC22" s="221"/>
      <c r="ACD22" s="221"/>
      <c r="ACE22" s="221"/>
      <c r="ACF22" s="221"/>
      <c r="ACG22" s="221"/>
      <c r="ACH22" s="221"/>
      <c r="ACI22" s="221"/>
      <c r="ACJ22" s="221"/>
      <c r="ACK22" s="221"/>
      <c r="ACL22" s="221"/>
      <c r="ACM22" s="221"/>
      <c r="ACN22" s="221"/>
      <c r="ACO22" s="221"/>
      <c r="ACP22" s="221"/>
      <c r="ACQ22" s="221"/>
      <c r="ACR22" s="221"/>
      <c r="ACS22" s="221"/>
      <c r="ACT22" s="221"/>
      <c r="ACU22" s="221"/>
      <c r="ACV22" s="221"/>
      <c r="ACW22" s="221"/>
      <c r="ACX22" s="221"/>
      <c r="ACY22" s="221"/>
      <c r="ACZ22" s="221"/>
      <c r="ADA22" s="221"/>
      <c r="ADB22" s="221"/>
      <c r="ADC22" s="221"/>
      <c r="ADD22" s="221"/>
      <c r="ADE22" s="221"/>
      <c r="ADF22" s="221"/>
      <c r="ADG22" s="221"/>
      <c r="ADH22" s="221"/>
      <c r="ADI22" s="221"/>
      <c r="ADJ22" s="221"/>
      <c r="ADK22" s="221"/>
      <c r="ADL22" s="221"/>
      <c r="ADM22" s="221"/>
      <c r="ADN22" s="221"/>
      <c r="ADO22" s="221"/>
      <c r="ADP22" s="221"/>
      <c r="ADQ22" s="221"/>
      <c r="ADR22" s="221"/>
      <c r="ADS22" s="221"/>
      <c r="ADT22" s="221"/>
      <c r="ADU22" s="221"/>
      <c r="ADV22" s="221"/>
      <c r="ADW22" s="221"/>
      <c r="ADX22" s="221"/>
      <c r="ADY22" s="221"/>
      <c r="ADZ22" s="221"/>
      <c r="AEA22" s="221"/>
      <c r="AEB22" s="221"/>
      <c r="AEC22" s="221"/>
      <c r="AED22" s="221"/>
      <c r="AEE22" s="221"/>
      <c r="AEF22" s="221"/>
      <c r="AEG22" s="221"/>
      <c r="AEH22" s="221"/>
      <c r="AEI22" s="221"/>
      <c r="AEJ22" s="221"/>
      <c r="AEK22" s="221"/>
      <c r="AEL22" s="221"/>
      <c r="AEM22" s="221"/>
      <c r="AEN22" s="221"/>
      <c r="AEO22" s="221"/>
      <c r="AEP22" s="221"/>
      <c r="AEQ22" s="221"/>
      <c r="AER22" s="221"/>
      <c r="AES22" s="221"/>
      <c r="AET22" s="221"/>
      <c r="AEU22" s="221"/>
      <c r="AEV22" s="221"/>
      <c r="AEW22" s="221"/>
      <c r="AEX22" s="221"/>
      <c r="AEY22" s="221"/>
      <c r="AEZ22" s="221"/>
      <c r="AFA22" s="221"/>
      <c r="AFB22" s="221"/>
      <c r="AFC22" s="221"/>
      <c r="AFD22" s="221"/>
      <c r="AFE22" s="221"/>
      <c r="AFF22" s="221"/>
      <c r="AFG22" s="221"/>
      <c r="AFH22" s="221"/>
      <c r="AFI22" s="221"/>
      <c r="AFJ22" s="221"/>
      <c r="AFK22" s="221"/>
      <c r="AFL22" s="221"/>
      <c r="AFM22" s="221"/>
      <c r="AFN22" s="221"/>
      <c r="AFO22" s="221"/>
      <c r="AFP22" s="221"/>
      <c r="AFQ22" s="221"/>
      <c r="AFR22" s="221"/>
      <c r="AFS22" s="221"/>
      <c r="AFT22" s="221"/>
      <c r="AFU22" s="221"/>
      <c r="AFV22" s="221"/>
      <c r="AFW22" s="221"/>
      <c r="AFX22" s="221"/>
      <c r="AFY22" s="221"/>
      <c r="AFZ22" s="221"/>
      <c r="AGA22" s="221"/>
      <c r="AGB22" s="221"/>
      <c r="AGC22" s="221"/>
      <c r="AGD22" s="221"/>
      <c r="AGE22" s="221"/>
      <c r="AGF22" s="221"/>
      <c r="AGG22" s="221"/>
      <c r="AGH22" s="221"/>
      <c r="AGI22" s="221"/>
      <c r="AGJ22" s="221"/>
      <c r="AGK22" s="221"/>
      <c r="AGL22" s="221"/>
      <c r="AGM22" s="221"/>
      <c r="AGN22" s="221"/>
      <c r="AGO22" s="221"/>
      <c r="AGP22" s="221"/>
      <c r="AGQ22" s="221"/>
      <c r="AGR22" s="221"/>
      <c r="AGS22" s="221"/>
      <c r="AGT22" s="221"/>
      <c r="AGU22" s="221"/>
      <c r="AGV22" s="221"/>
      <c r="AGW22" s="221"/>
      <c r="AGX22" s="221"/>
      <c r="AGY22" s="221"/>
      <c r="AGZ22" s="221"/>
      <c r="AHA22" s="221"/>
      <c r="AHB22" s="221"/>
      <c r="AHC22" s="221"/>
      <c r="AHD22" s="221"/>
      <c r="AHE22" s="221"/>
      <c r="AHF22" s="221"/>
      <c r="AHG22" s="221"/>
      <c r="AHH22" s="221"/>
      <c r="AHI22" s="221"/>
      <c r="AHJ22" s="221"/>
      <c r="AHK22" s="221"/>
      <c r="AHL22" s="221"/>
      <c r="AHM22" s="221"/>
      <c r="AHN22" s="221"/>
      <c r="AHO22" s="221"/>
      <c r="AHP22" s="221"/>
      <c r="AHQ22" s="221"/>
      <c r="AHR22" s="221"/>
      <c r="AHS22" s="221"/>
      <c r="AHT22" s="221"/>
      <c r="AHU22" s="221"/>
      <c r="AHV22" s="221"/>
      <c r="AHW22" s="221"/>
      <c r="AHX22" s="221"/>
      <c r="AHY22" s="221"/>
      <c r="AHZ22" s="221"/>
      <c r="AIA22" s="221"/>
      <c r="AIB22" s="221"/>
      <c r="AIC22" s="221"/>
      <c r="AID22" s="221"/>
      <c r="AIE22" s="221"/>
      <c r="AIF22" s="221"/>
      <c r="AIG22" s="221"/>
      <c r="AIH22" s="221"/>
      <c r="AII22" s="221"/>
      <c r="AIJ22" s="221"/>
      <c r="AIK22" s="221"/>
      <c r="AIL22" s="221"/>
      <c r="AIM22" s="221"/>
      <c r="AIN22" s="221"/>
      <c r="AIO22" s="221"/>
      <c r="AIP22" s="221"/>
      <c r="AIQ22" s="221"/>
      <c r="AIR22" s="221"/>
      <c r="AIS22" s="221"/>
      <c r="AIT22" s="221"/>
      <c r="AIU22" s="221"/>
      <c r="AIV22" s="221"/>
      <c r="AIW22" s="221"/>
      <c r="AIX22" s="221"/>
      <c r="AIY22" s="221"/>
      <c r="AIZ22" s="221"/>
      <c r="AJA22" s="221"/>
      <c r="AJB22" s="221"/>
      <c r="AJC22" s="221"/>
      <c r="AJD22" s="221"/>
      <c r="AJE22" s="221"/>
      <c r="AJF22" s="221"/>
      <c r="AJG22" s="221"/>
      <c r="AJH22" s="221"/>
      <c r="AJI22" s="221"/>
      <c r="AJJ22" s="221"/>
      <c r="AJK22" s="221"/>
      <c r="AJL22" s="221"/>
      <c r="AJM22" s="221"/>
      <c r="AJN22" s="221"/>
      <c r="AJO22" s="221"/>
      <c r="AJP22" s="221"/>
      <c r="AJQ22" s="221"/>
      <c r="AJR22" s="221"/>
      <c r="AJS22" s="221"/>
      <c r="AJT22" s="221"/>
      <c r="AJU22" s="221"/>
      <c r="AJV22" s="221"/>
      <c r="AJW22" s="221"/>
      <c r="AJX22" s="221"/>
      <c r="AJY22" s="221"/>
      <c r="AJZ22" s="221"/>
      <c r="AKA22" s="221"/>
      <c r="AKB22" s="221"/>
      <c r="AKC22" s="221"/>
      <c r="AKD22" s="221"/>
      <c r="AKE22" s="221"/>
      <c r="AKF22" s="221"/>
      <c r="AKG22" s="221"/>
      <c r="AKH22" s="221"/>
      <c r="AKI22" s="221"/>
      <c r="AKJ22" s="221"/>
      <c r="AKK22" s="221"/>
      <c r="AKL22" s="221"/>
      <c r="AKM22" s="221"/>
      <c r="AKN22" s="221"/>
      <c r="AKO22" s="221"/>
      <c r="AKP22" s="221"/>
      <c r="AKQ22" s="221"/>
      <c r="AKR22" s="221"/>
      <c r="AKS22" s="221"/>
      <c r="AKT22" s="221"/>
      <c r="AKU22" s="221"/>
      <c r="AKV22" s="221"/>
      <c r="AKW22" s="221"/>
      <c r="AKX22" s="221"/>
      <c r="AKY22" s="221"/>
      <c r="AKZ22" s="221"/>
      <c r="ALA22" s="221"/>
      <c r="ALB22" s="221"/>
      <c r="ALC22" s="221"/>
      <c r="ALD22" s="221"/>
      <c r="ALE22" s="221"/>
      <c r="ALF22" s="221"/>
      <c r="ALG22" s="221"/>
      <c r="ALH22" s="221"/>
      <c r="ALI22" s="221"/>
      <c r="ALJ22" s="221"/>
      <c r="ALK22" s="221"/>
      <c r="ALL22" s="221"/>
      <c r="ALM22" s="221"/>
      <c r="ALN22" s="221"/>
      <c r="ALO22" s="221"/>
      <c r="ALP22" s="221"/>
      <c r="ALQ22" s="221"/>
      <c r="ALR22" s="221"/>
      <c r="ALS22" s="221"/>
      <c r="ALT22" s="221"/>
      <c r="ALU22" s="221"/>
      <c r="ALV22" s="221"/>
      <c r="ALW22" s="221"/>
      <c r="ALX22" s="221"/>
      <c r="ALY22" s="221"/>
      <c r="ALZ22" s="221"/>
      <c r="AMA22" s="221"/>
      <c r="AMB22" s="221"/>
      <c r="AMC22" s="221"/>
      <c r="AMD22" s="221"/>
      <c r="AME22" s="221"/>
      <c r="AMF22" s="221"/>
      <c r="AMG22" s="221"/>
      <c r="AMH22" s="221"/>
      <c r="AMI22" s="221"/>
      <c r="AMJ22" s="221"/>
      <c r="AMK22" s="221"/>
      <c r="AML22" s="221"/>
      <c r="AMM22" s="221"/>
      <c r="AMN22" s="221"/>
      <c r="AMO22" s="221"/>
      <c r="AMP22" s="221"/>
      <c r="AMQ22" s="221"/>
      <c r="AMR22" s="221"/>
      <c r="AMS22" s="221"/>
      <c r="AMT22" s="221"/>
      <c r="AMU22" s="221"/>
      <c r="AMV22" s="221"/>
      <c r="AMW22" s="221"/>
      <c r="AMX22" s="221"/>
      <c r="AMY22" s="221"/>
      <c r="AMZ22" s="221"/>
    </row>
    <row r="23" spans="1:1040" ht="15.75" thickBot="1" x14ac:dyDescent="0.3">
      <c r="A23" s="194" t="s">
        <v>121</v>
      </c>
      <c r="B23" s="195"/>
      <c r="C23" s="195"/>
      <c r="D23" s="195"/>
      <c r="E23" s="366"/>
      <c r="F23" s="366"/>
      <c r="G23" s="367">
        <f>SUM(G7:G22)</f>
        <v>17032</v>
      </c>
      <c r="H23" s="368">
        <f>SUM(H8:H22)</f>
        <v>184</v>
      </c>
      <c r="I23" s="368">
        <f t="shared" ref="I23" si="2">SUM(I7:I22)</f>
        <v>529</v>
      </c>
      <c r="J23" s="197"/>
      <c r="K23" s="197"/>
      <c r="L23" s="196">
        <f>SUM(L7:L22)</f>
        <v>21</v>
      </c>
      <c r="M23" s="196">
        <f>SUM(M7:M22)</f>
        <v>242.76000000000002</v>
      </c>
      <c r="N23" s="197"/>
      <c r="O23" s="197"/>
      <c r="P23" s="197"/>
      <c r="Q23" s="197"/>
      <c r="R23" s="197"/>
      <c r="S23" s="197"/>
      <c r="T23" s="197"/>
      <c r="U23" s="197">
        <f>SUM(U7:U22)</f>
        <v>21</v>
      </c>
      <c r="V23" s="197">
        <f>SUM(V7:V22)</f>
        <v>242.76000000000002</v>
      </c>
      <c r="W23" s="197"/>
      <c r="X23" s="197"/>
      <c r="Y23" s="198"/>
      <c r="Z23" s="198"/>
      <c r="AA23" s="198"/>
      <c r="AB23" s="199"/>
      <c r="AC23" s="12"/>
      <c r="AD23" s="12"/>
      <c r="AE23" s="12"/>
    </row>
  </sheetData>
  <sheetProtection password="9080" sheet="1" objects="1" scenarios="1" selectLockedCells="1" selectUnlockedCells="1"/>
  <mergeCells count="22">
    <mergeCell ref="W4:AB4"/>
    <mergeCell ref="A5:A6"/>
    <mergeCell ref="B5:B6"/>
    <mergeCell ref="C5:C6"/>
    <mergeCell ref="D5:D6"/>
    <mergeCell ref="E5:E6"/>
    <mergeCell ref="F5:F6"/>
    <mergeCell ref="Z5:AB5"/>
    <mergeCell ref="I5:I6"/>
    <mergeCell ref="T5:T6"/>
    <mergeCell ref="U5:U6"/>
    <mergeCell ref="V5:V6"/>
    <mergeCell ref="W5:Y5"/>
    <mergeCell ref="J5:K5"/>
    <mergeCell ref="L5:M5"/>
    <mergeCell ref="N5:O5"/>
    <mergeCell ref="P5:Q5"/>
    <mergeCell ref="R5:S5"/>
    <mergeCell ref="A4:I4"/>
    <mergeCell ref="J4:V4"/>
    <mergeCell ref="G5:G6"/>
    <mergeCell ref="H5:H6"/>
  </mergeCells>
  <dataValidations count="1">
    <dataValidation type="list" allowBlank="1" showInputMessage="1" showErrorMessage="1" sqref="W7:W22">
      <formula1>$AB$7:$AB$8</formula1>
    </dataValidation>
  </dataValidations>
  <pageMargins left="0.7" right="0.7" top="0.75" bottom="0.75" header="0.3" footer="0.3"/>
  <pageSetup paperSize="9" orientation="portrait" verticalDpi="0" r:id="rId1"/>
  <ignoredErrors>
    <ignoredError sqref="G7: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BOLZANO ENTRATE</vt:lpstr>
      <vt:lpstr>BOLZANO TERRITORIO</vt:lpstr>
      <vt:lpstr>TRENTO ENTRATE</vt:lpstr>
      <vt:lpstr>TRENTO TERRITORIO</vt:lpstr>
      <vt:lpstr>FRIULI VG ENTRATE</vt:lpstr>
      <vt:lpstr>FRIULI VG TERRITORIO</vt:lpstr>
      <vt:lpstr>VENETO - ENTRATE</vt:lpstr>
      <vt:lpstr>VENETO - TERRITORIO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FUNARO MARIA GRAZIA</dc:creator>
  <cp:lastModifiedBy>FUNARO MARIA GRAZIA</cp:lastModifiedBy>
  <cp:lastPrinted>2014-08-04T14:59:40Z</cp:lastPrinted>
  <dcterms:created xsi:type="dcterms:W3CDTF">2013-12-04T14:48:29Z</dcterms:created>
  <dcterms:modified xsi:type="dcterms:W3CDTF">2014-08-07T13:25:14Z</dcterms:modified>
</cp:coreProperties>
</file>