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25" windowWidth="19440" windowHeight="3120" activeTab="1"/>
  </bookViews>
  <sheets>
    <sheet name="NOTE" sheetId="18" r:id="rId1"/>
    <sheet name="Record di Testa (0)" sheetId="23" r:id="rId2"/>
    <sheet name="Dettaglio (1)" sheetId="24" r:id="rId3"/>
    <sheet name="Record di Coda (9)" sheetId="29" r:id="rId4"/>
  </sheets>
  <definedNames>
    <definedName name="_xlnm.Print_Area" localSheetId="2">'Dettaglio (1)'!$A$1:$H$41</definedName>
    <definedName name="_xlnm.Print_Area" localSheetId="0">NOTE!$A$1:$H$8</definedName>
    <definedName name="_xlnm.Print_Area" localSheetId="3">'Record di Coda (9)'!$A$1:$H$39</definedName>
    <definedName name="_xlnm.Print_Area" localSheetId="1">'Record di Testa (0)'!$A$1:$H$39</definedName>
  </definedNames>
  <calcPr calcId="145621"/>
</workbook>
</file>

<file path=xl/calcChain.xml><?xml version="1.0" encoding="utf-8"?>
<calcChain xmlns="http://schemas.openxmlformats.org/spreadsheetml/2006/main">
  <c r="C23" i="24" l="1"/>
  <c r="B23" i="24"/>
  <c r="A23" i="24"/>
  <c r="A5" i="29" l="1"/>
  <c r="A7" i="29" s="1"/>
  <c r="A11" i="29" s="1"/>
  <c r="A13" i="29" s="1"/>
  <c r="A15" i="29" s="1"/>
  <c r="A16" i="29" s="1"/>
  <c r="A17" i="29" s="1"/>
  <c r="A19" i="29" s="1"/>
  <c r="A21" i="29" s="1"/>
  <c r="A25" i="29" s="1"/>
  <c r="A27" i="29" s="1"/>
  <c r="A28" i="29" s="1"/>
  <c r="A30" i="29" s="1"/>
  <c r="A31" i="29" s="1"/>
  <c r="A32" i="29" s="1"/>
  <c r="A35" i="29" s="1"/>
  <c r="A37" i="29" s="1"/>
  <c r="A38" i="29" s="1"/>
  <c r="A39" i="29" s="1"/>
  <c r="C4" i="29"/>
  <c r="B5" i="29" s="1"/>
  <c r="C5" i="29" s="1"/>
  <c r="B7" i="29" s="1"/>
  <c r="C7" i="29" s="1"/>
  <c r="B11" i="29" s="1"/>
  <c r="C11" i="29" s="1"/>
  <c r="B13" i="29" s="1"/>
  <c r="C13" i="29" s="1"/>
  <c r="B15" i="29" s="1"/>
  <c r="C15" i="29" s="1"/>
  <c r="B16" i="29" s="1"/>
  <c r="C16" i="29" s="1"/>
  <c r="B17" i="29" s="1"/>
  <c r="C17" i="29" s="1"/>
  <c r="B19" i="29" s="1"/>
  <c r="C19" i="29" s="1"/>
  <c r="B21" i="29" s="1"/>
  <c r="C21" i="29" s="1"/>
  <c r="B25" i="29" s="1"/>
  <c r="C25" i="29" s="1"/>
  <c r="B27" i="29" s="1"/>
  <c r="C27" i="29" s="1"/>
  <c r="B28" i="29" s="1"/>
  <c r="C28" i="29" s="1"/>
  <c r="B30" i="29" s="1"/>
  <c r="C30" i="29" s="1"/>
  <c r="B31" i="29" s="1"/>
  <c r="C31" i="29" s="1"/>
  <c r="B32" i="29" s="1"/>
  <c r="C32" i="29" s="1"/>
  <c r="B35" i="29" s="1"/>
  <c r="C35" i="29" s="1"/>
  <c r="B37" i="29" s="1"/>
  <c r="B25" i="23"/>
  <c r="A25" i="23"/>
  <c r="C21" i="23"/>
  <c r="B21" i="23"/>
  <c r="A21" i="23"/>
  <c r="D37" i="29" l="1"/>
  <c r="C37" i="29" s="1"/>
  <c r="B38" i="29" s="1"/>
  <c r="C38" i="29" s="1"/>
  <c r="B39" i="29" s="1"/>
  <c r="C39" i="29" s="1"/>
  <c r="B7" i="23" l="1"/>
  <c r="A7" i="23"/>
  <c r="C4" i="24" l="1"/>
  <c r="B6" i="24" s="1"/>
  <c r="C6" i="24" s="1"/>
  <c r="B8" i="24" s="1"/>
  <c r="C8" i="24" s="1"/>
  <c r="A6" i="24"/>
  <c r="A8" i="24" s="1"/>
  <c r="C4" i="23"/>
  <c r="A5" i="23"/>
  <c r="A11" i="23" s="1"/>
  <c r="A13" i="23" s="1"/>
  <c r="A15" i="23" s="1"/>
  <c r="A16" i="23" s="1"/>
  <c r="A17" i="23" s="1"/>
  <c r="A19" i="23" s="1"/>
  <c r="B5" i="23"/>
  <c r="C5" i="23" s="1"/>
  <c r="C7" i="23" s="1"/>
  <c r="B11" i="23" s="1"/>
  <c r="C11" i="23" s="1"/>
  <c r="B13" i="23" s="1"/>
  <c r="C13" i="23" s="1"/>
  <c r="B15" i="23" s="1"/>
  <c r="C15" i="23" s="1"/>
  <c r="B16" i="23" s="1"/>
  <c r="C16" i="23" s="1"/>
  <c r="B17" i="23" s="1"/>
  <c r="C17" i="23" s="1"/>
  <c r="A10" i="24" l="1"/>
  <c r="A16" i="24" s="1"/>
  <c r="A18" i="24" s="1"/>
  <c r="A19" i="24" s="1"/>
  <c r="A21" i="24" s="1"/>
  <c r="B10" i="24"/>
  <c r="C10" i="24" s="1"/>
  <c r="B16" i="24" s="1"/>
  <c r="C16" i="24" s="1"/>
  <c r="B18" i="24" s="1"/>
  <c r="C18" i="24" s="1"/>
  <c r="B19" i="24" s="1"/>
  <c r="C19" i="24" s="1"/>
  <c r="B21" i="24" s="1"/>
  <c r="C21" i="24" s="1"/>
  <c r="A24" i="24"/>
  <c r="A25" i="24" s="1"/>
  <c r="A26" i="24" s="1"/>
  <c r="A27" i="24" s="1"/>
  <c r="A28" i="24" s="1"/>
  <c r="A29" i="24" s="1"/>
  <c r="A27" i="23"/>
  <c r="A28" i="23" s="1"/>
  <c r="A30" i="23" s="1"/>
  <c r="A31" i="23" s="1"/>
  <c r="A32" i="23" s="1"/>
  <c r="A35" i="23" s="1"/>
  <c r="A37" i="23" s="1"/>
  <c r="A38" i="23" s="1"/>
  <c r="A39" i="23" s="1"/>
  <c r="C19" i="23"/>
  <c r="C25" i="23" s="1"/>
  <c r="B19" i="23"/>
  <c r="B24" i="24" l="1"/>
  <c r="C24" i="24" s="1"/>
  <c r="B25" i="24" s="1"/>
  <c r="C25" i="24" s="1"/>
  <c r="B26" i="24" s="1"/>
  <c r="C26" i="24" s="1"/>
  <c r="B27" i="24" s="1"/>
  <c r="C27" i="24" s="1"/>
  <c r="B28" i="24" s="1"/>
  <c r="C28" i="24" s="1"/>
  <c r="B29" i="24" s="1"/>
  <c r="C29" i="24" s="1"/>
  <c r="B30" i="24" s="1"/>
  <c r="C30" i="24" s="1"/>
  <c r="B31" i="24" s="1"/>
  <c r="C31" i="24" s="1"/>
  <c r="B32" i="24" s="1"/>
  <c r="C32" i="24" s="1"/>
  <c r="B33" i="24" s="1"/>
  <c r="C33" i="24" s="1"/>
  <c r="B34" i="24" s="1"/>
  <c r="C34" i="24" s="1"/>
  <c r="B35" i="24" s="1"/>
  <c r="C35" i="24" s="1"/>
  <c r="B37" i="24" s="1"/>
  <c r="C37" i="24" s="1"/>
  <c r="B39" i="24" s="1"/>
  <c r="D39" i="24" s="1"/>
  <c r="C39" i="24" s="1"/>
  <c r="A30" i="24"/>
  <c r="A31" i="24" s="1"/>
  <c r="A32" i="24" s="1"/>
  <c r="A33" i="24" s="1"/>
  <c r="A34" i="24" s="1"/>
  <c r="A35" i="24" s="1"/>
  <c r="A37" i="24" s="1"/>
  <c r="A39" i="24" s="1"/>
  <c r="C30" i="23"/>
  <c r="B31" i="23" s="1"/>
  <c r="C31" i="23" s="1"/>
  <c r="B32" i="23" s="1"/>
  <c r="C32" i="23" s="1"/>
  <c r="B35" i="23" s="1"/>
  <c r="C35" i="23" s="1"/>
  <c r="B37" i="23" s="1"/>
  <c r="B27" i="23"/>
  <c r="C27" i="23" s="1"/>
  <c r="B28" i="23" s="1"/>
  <c r="C28" i="23" s="1"/>
  <c r="B30" i="23" s="1"/>
  <c r="B40" i="24" l="1"/>
  <c r="C40" i="24" s="1"/>
  <c r="B41" i="24" s="1"/>
  <c r="C41" i="24" s="1"/>
  <c r="D37" i="23"/>
  <c r="C37" i="23" s="1"/>
  <c r="B38" i="23" s="1"/>
  <c r="C38" i="23" s="1"/>
  <c r="B39" i="23" s="1"/>
  <c r="C39" i="23" s="1"/>
  <c r="A40" i="24" l="1"/>
  <c r="A41" i="24" s="1"/>
</calcChain>
</file>

<file path=xl/sharedStrings.xml><?xml version="1.0" encoding="utf-8"?>
<sst xmlns="http://schemas.openxmlformats.org/spreadsheetml/2006/main" count="314" uniqueCount="125">
  <si>
    <t>Posizione</t>
  </si>
  <si>
    <t>Lunghezza</t>
  </si>
  <si>
    <t>Descrizione campo</t>
  </si>
  <si>
    <t>Tipo di dato</t>
  </si>
  <si>
    <t>Note</t>
  </si>
  <si>
    <t>da</t>
  </si>
  <si>
    <t>a</t>
  </si>
  <si>
    <t>Tipo Record</t>
  </si>
  <si>
    <t>NU</t>
  </si>
  <si>
    <t>Vale sempre "0"</t>
  </si>
  <si>
    <t>Codice identificativo della fornitura</t>
  </si>
  <si>
    <t>AN</t>
  </si>
  <si>
    <t>Codice Fiscale</t>
  </si>
  <si>
    <t>Valori ammessi:</t>
  </si>
  <si>
    <t>ESTREMI DELLA FORNITURA</t>
  </si>
  <si>
    <t>Da indicare nel formato "AAAA"</t>
  </si>
  <si>
    <t>CARATTERI DI CONTROLLO</t>
  </si>
  <si>
    <t>Filler</t>
  </si>
  <si>
    <t>Spazio a disposizione</t>
  </si>
  <si>
    <t>Carattere di controllo</t>
  </si>
  <si>
    <t>Caratteri di fine riga</t>
  </si>
  <si>
    <t>Da impostare a spazi</t>
  </si>
  <si>
    <t>Vale sempre "9"</t>
  </si>
  <si>
    <t>In caso di Stato estero, indicare "EE"</t>
  </si>
  <si>
    <t>Codice fiscale dell'intermediario che effettua la trasmissione</t>
  </si>
  <si>
    <t>Numero di iscrizione all'albo del C.A.F.</t>
  </si>
  <si>
    <t/>
  </si>
  <si>
    <t>Impegno a trasmettere in via telematica la comunicazione</t>
  </si>
  <si>
    <t>Dato obbligatorio se presente il codice fiscale dell'intermediario. Valori ammessi:</t>
  </si>
  <si>
    <t>2 = Comunicazione predisposta da chi effettua l'invio</t>
  </si>
  <si>
    <t>Data dell'impegno</t>
  </si>
  <si>
    <t>Dato obbligatorio se presente il codice fiscale dell'intermediario.
Da indicare nel formato "GGMMAAAA"</t>
  </si>
  <si>
    <t>DT</t>
  </si>
  <si>
    <t>CF</t>
  </si>
  <si>
    <t>PR</t>
  </si>
  <si>
    <t>Obbligatorio se presente un altro dato nella sezione.
Se numerico, deve essere allineato a sinistra</t>
  </si>
  <si>
    <t>0 = Invio ordinario</t>
  </si>
  <si>
    <t>1 = Invio sostitutivo</t>
  </si>
  <si>
    <t>ISTRUZIONI E NOTE</t>
  </si>
  <si>
    <t>RECORD DI TESTA</t>
  </si>
  <si>
    <t>RECORD DI DETTAGLIO</t>
  </si>
  <si>
    <t>RECORD DI CODA</t>
  </si>
  <si>
    <t>Campo</t>
  </si>
  <si>
    <t>Dato obbligatorio.</t>
  </si>
  <si>
    <r>
      <t>Vale sempre "</t>
    </r>
    <r>
      <rPr>
        <b/>
        <sz val="16"/>
        <rFont val="Times New Roman"/>
        <family val="1"/>
      </rPr>
      <t>A</t>
    </r>
    <r>
      <rPr>
        <sz val="16"/>
        <rFont val="Times New Roman"/>
        <family val="1"/>
      </rPr>
      <t>"</t>
    </r>
  </si>
  <si>
    <t>Codice fiscale. Se numerico allineare a sinistra</t>
  </si>
  <si>
    <t>2 = Annullamento</t>
  </si>
  <si>
    <t>Protocollo telematico da sostituire o annullare</t>
  </si>
  <si>
    <t>CODICE FISCALE DEL SOGGETTO OBBLIGATO</t>
  </si>
  <si>
    <t xml:space="preserve">Denominazione </t>
  </si>
  <si>
    <t xml:space="preserve">Dati obbligatori nel caso di soggetto obbligato persona giuridica.
</t>
  </si>
  <si>
    <t>Provincia del Domicilio Fiscale</t>
  </si>
  <si>
    <t>Il record di coda, record di tipo 9, è lungo 1800 byte e contiene le stesse informazioni riportate nel record di testa.</t>
  </si>
  <si>
    <r>
      <t>Vale sempre "</t>
    </r>
    <r>
      <rPr>
        <b/>
        <sz val="16"/>
        <rFont val="Courier New"/>
        <family val="3"/>
      </rPr>
      <t>A</t>
    </r>
    <r>
      <rPr>
        <sz val="16"/>
        <rFont val="Courier New"/>
        <family val="3"/>
      </rPr>
      <t>"</t>
    </r>
  </si>
  <si>
    <r>
      <t>Caratteri ASCII "</t>
    </r>
    <r>
      <rPr>
        <b/>
        <sz val="16"/>
        <rFont val="Courier New"/>
        <family val="3"/>
      </rPr>
      <t>CR</t>
    </r>
    <r>
      <rPr>
        <sz val="16"/>
        <rFont val="Times New Roman"/>
        <family val="1"/>
      </rPr>
      <t>"</t>
    </r>
    <r>
      <rPr>
        <sz val="16"/>
        <rFont val="Courier New"/>
        <family val="3"/>
      </rPr>
      <t xml:space="preserve"> e "</t>
    </r>
    <r>
      <rPr>
        <b/>
        <sz val="16"/>
        <rFont val="Courier New"/>
        <family val="3"/>
      </rPr>
      <t>LF</t>
    </r>
    <r>
      <rPr>
        <sz val="16"/>
        <rFont val="Courier New"/>
        <family val="3"/>
      </rPr>
      <t>" (valori esadecimali "</t>
    </r>
    <r>
      <rPr>
        <b/>
        <sz val="16"/>
        <rFont val="Courier New"/>
        <family val="3"/>
      </rPr>
      <t>0D</t>
    </r>
    <r>
      <rPr>
        <sz val="16"/>
        <rFont val="Courier New"/>
        <family val="3"/>
      </rPr>
      <t>" "</t>
    </r>
    <r>
      <rPr>
        <b/>
        <sz val="16"/>
        <rFont val="Courier New"/>
        <family val="3"/>
      </rPr>
      <t>0A</t>
    </r>
    <r>
      <rPr>
        <sz val="16"/>
        <rFont val="Courier New"/>
        <family val="3"/>
      </rPr>
      <t>")</t>
    </r>
  </si>
  <si>
    <t>Valori</t>
  </si>
  <si>
    <t>TIPOLOGIA DI INVIO</t>
  </si>
  <si>
    <t>Tipologia di invio</t>
  </si>
  <si>
    <t>Dato da valorizzare esclusivamente nei casi di:
 - Invio sostitutivo
   (Tipologia invio = 1) 
 - Annullamento
   (Tipologia invio = 2)</t>
  </si>
  <si>
    <r>
      <t>Vale sempre "</t>
    </r>
    <r>
      <rPr>
        <b/>
        <sz val="16"/>
        <rFont val="Courier New"/>
        <family val="3"/>
      </rPr>
      <t>1</t>
    </r>
    <r>
      <rPr>
        <sz val="16"/>
        <rFont val="Courier New"/>
        <family val="3"/>
      </rPr>
      <t>"</t>
    </r>
  </si>
  <si>
    <t>CODICE ABI</t>
  </si>
  <si>
    <t>Codice ABI</t>
  </si>
  <si>
    <t>TRACCIATO RECORD DI DETTAGLIO
Dati dei finanziamenti</t>
  </si>
  <si>
    <t>CODICE FISCALE DELL'INTESTATARIO DEL FINANZIAMENTO</t>
  </si>
  <si>
    <t>DATI IDENTIFICATIVI DEL FINANZIAMENTO</t>
  </si>
  <si>
    <t>Identificativo del finanziamento</t>
  </si>
  <si>
    <t>Codice Fiscale dell'intestatario del finanziamento</t>
  </si>
  <si>
    <t>CODICE FISCALE DEL RAPPRESENTANTE</t>
  </si>
  <si>
    <t xml:space="preserve">L’importo va espresso in Euro (parte intera). </t>
  </si>
  <si>
    <t>Dato obbligatorio. Non può assumere valori negativi.</t>
  </si>
  <si>
    <t>SPESE DI GESTIONE</t>
  </si>
  <si>
    <r>
      <t>Il record di testa, record di tipo 0, è lungo 1800 byte e identifica il soggetto obbligato (codice fiscale, dati identificativi), l'anno di riferimento</t>
    </r>
    <r>
      <rPr>
        <b/>
        <sz val="18"/>
        <rFont val="Courier New"/>
        <family val="3"/>
      </rPr>
      <t xml:space="preserve"> </t>
    </r>
    <r>
      <rPr>
        <sz val="18"/>
        <rFont val="Courier New"/>
        <family val="3"/>
      </rPr>
      <t xml:space="preserve">e i dati dell'eventuale intermediario che effettua l'invio telematico.
Nel caso di </t>
    </r>
    <r>
      <rPr>
        <b/>
        <sz val="18"/>
        <rFont val="Courier New"/>
        <family val="3"/>
      </rPr>
      <t>invio sostitutivo</t>
    </r>
    <r>
      <rPr>
        <sz val="18"/>
        <rFont val="Courier New"/>
        <family val="3"/>
      </rPr>
      <t xml:space="preserve"> è obbligatoria la valorizzazione del protocollo telematico dell'invio che si intende sostituire. 
Nel caso di </t>
    </r>
    <r>
      <rPr>
        <b/>
        <sz val="18"/>
        <rFont val="Courier New"/>
        <family val="3"/>
      </rPr>
      <t xml:space="preserve">annullamento </t>
    </r>
    <r>
      <rPr>
        <sz val="18"/>
        <rFont val="Courier New"/>
        <family val="3"/>
      </rPr>
      <t>è obbligatoria la valorizzazione del protocollo telematico dell'invio che si intende annullare.</t>
    </r>
    <r>
      <rPr>
        <b/>
        <sz val="18"/>
        <color indexed="10"/>
        <rFont val="Courier New"/>
        <family val="3"/>
      </rPr>
      <t xml:space="preserve"> 
</t>
    </r>
    <r>
      <rPr>
        <sz val="18"/>
        <rFont val="Courier New"/>
        <family val="3"/>
      </rPr>
      <t xml:space="preserve">In caso di </t>
    </r>
    <r>
      <rPr>
        <b/>
        <sz val="18"/>
        <rFont val="Courier New"/>
        <family val="3"/>
      </rPr>
      <t xml:space="preserve">annullamento </t>
    </r>
    <r>
      <rPr>
        <sz val="18"/>
        <rFont val="Courier New"/>
        <family val="3"/>
      </rPr>
      <t xml:space="preserve">il file deve essere costituito dai soli record di testa e di coda (Record "0" e Record "9"). </t>
    </r>
    <r>
      <rPr>
        <b/>
        <sz val="18"/>
        <color indexed="10"/>
        <rFont val="Courier New"/>
        <family val="3"/>
      </rPr>
      <t xml:space="preserve">
 </t>
    </r>
  </si>
  <si>
    <t>Identifica univocamente il finanziamento riconosciuto.
Non può essere indicato per altri finanziamenti.
Il soggetto obbligato deve assicurare l'univocità nell'attribuzione dell'identificativo.</t>
  </si>
  <si>
    <t>REGIONE</t>
  </si>
  <si>
    <t>Vale spazio</t>
  </si>
  <si>
    <t>Comune del Domicilio Fiscale</t>
  </si>
  <si>
    <t>La sezione va compilata se il soggetto che assume l'impegno alla trasmissione è un intermediario al quale il soggetto obbligato da incarico alla trasmissione telematica</t>
  </si>
  <si>
    <t>Denominazione del soggetto obbligato persona giuridica</t>
  </si>
  <si>
    <r>
      <rPr>
        <b/>
        <sz val="16"/>
        <rFont val="Courier New"/>
        <family val="3"/>
      </rPr>
      <t xml:space="preserve">Campo obbligatorio.
</t>
    </r>
    <r>
      <rPr>
        <sz val="16"/>
        <rFont val="Courier New"/>
        <family val="3"/>
      </rPr>
      <t xml:space="preserve">
Il dato, attribuito autonomamente dal Soggetto Finanziatore, deve essere alfanumerico allineato a sinistra, senza caratteri speciali (sono accettati solo lettere maiuscole e numeri), privo di spazi all'interno della stringa. </t>
    </r>
  </si>
  <si>
    <t>DATI RISERVATI AL SOGGETTO CHE ASSUME L'IMPEGNO ALLA PRESENTAZIONE TELEMATICA</t>
  </si>
  <si>
    <r>
      <t xml:space="preserve">Il record di dettaglio di tipo 1, </t>
    </r>
    <r>
      <rPr>
        <sz val="18"/>
        <rFont val="Courier New"/>
        <family val="3"/>
      </rPr>
      <t>di lunghezza 1800 byte,</t>
    </r>
    <r>
      <rPr>
        <b/>
        <sz val="18"/>
        <rFont val="Courier New"/>
        <family val="3"/>
      </rPr>
      <t xml:space="preserve"> contiene le informazioni relative ai Finanziamenti erogati</t>
    </r>
  </si>
  <si>
    <t xml:space="preserve">DATI IDENTIFICATIVI DEL SOGGETTO OBBLIGATO </t>
  </si>
  <si>
    <t>Codice della Regione in cui il titolare del finanziamento ha la residenza o la sede operativa</t>
  </si>
  <si>
    <t>1 = Comunicazione predisposta dal soggetto obbligato</t>
  </si>
  <si>
    <t>Numero di telefono</t>
  </si>
  <si>
    <t>Indirizzo di posta elettronica</t>
  </si>
  <si>
    <t>RIFERIMENTI PER CONTATTI</t>
  </si>
  <si>
    <t xml:space="preserve">Totale spese di gestione del finanziamento </t>
  </si>
  <si>
    <t xml:space="preserve">L’importo va espresso in Euro (parte intera).
</t>
  </si>
  <si>
    <t>Anno comunicazione</t>
  </si>
  <si>
    <t>1 = Plafond 2017</t>
  </si>
  <si>
    <t>2 = Plafond 2018</t>
  </si>
  <si>
    <t>08 = Lazio</t>
  </si>
  <si>
    <t>11 = Marche</t>
  </si>
  <si>
    <t>19 = Umbria</t>
  </si>
  <si>
    <t>Capitale effettivamente utilizzato al netto delle quote restituite per inutilizzo al 28/02/2018 (Plafond 2017) e al 28/02/2019 (Plafond 2018)</t>
  </si>
  <si>
    <t>Quota capitale dovuta dal titolare del finanziamento al 30.06.2021</t>
  </si>
  <si>
    <t>Quota capitale dovuta dal titolare del finanziamento al 31.12.2021</t>
  </si>
  <si>
    <t>Quota capitale dovuta dal titolare del finanziamento al 30.06.2022</t>
  </si>
  <si>
    <t>Quota capitale dovuta dal titolare del finanziamento al 31.12.2022</t>
  </si>
  <si>
    <t>Quota capitale dovuta dal titolare del finanziamento al 30.06.2023</t>
  </si>
  <si>
    <t>Quota capitale dovuta dal titolare del finanziamento al 31.12.2023</t>
  </si>
  <si>
    <t>Quota capitale dovuta dal titolare del finanziamento al 30.06.2024</t>
  </si>
  <si>
    <t>Quota capitale dovuta dal titolare del finanziamento al 31.12.2024</t>
  </si>
  <si>
    <t>Vale sempre "CFI00"</t>
  </si>
  <si>
    <t>Il file contiene le informazioni relative ai Finanziamenti erogati a seguito degli eventi sismici del Centro Italia del 2016</t>
  </si>
  <si>
    <t>PLAFOND</t>
  </si>
  <si>
    <t>Plafond</t>
  </si>
  <si>
    <t>01 = Abruzzo</t>
  </si>
  <si>
    <t>Dato obbligatorio. Non può assumere valori negativi.
Non può assumere valori superiori al campo "Ammontare del finanziamento erogato".</t>
  </si>
  <si>
    <t>Quota capitale dovuta dal titolare del finanziamento al 30.06.2020 (solo Plafond 2017)</t>
  </si>
  <si>
    <t>Quota capitale dovuta dal titolare del finanziamento al 31.12.2020 (solo Plafond 2017)</t>
  </si>
  <si>
    <t>Quota capitale dovuta dal titolare del finanziamento al 30.06.2025 (solo Plafond 2018)</t>
  </si>
  <si>
    <t>Quota capitale dovuta dal titolare del finanziamento al 31.12.2025 (solo Plafond 2018)</t>
  </si>
  <si>
    <t>TRACCIATO RECORD DI TESTA
Finanziamenti Sisma Centro Italia</t>
  </si>
  <si>
    <t>TRACCIATO RECORD DI CODA
Finanziamenti Sisma Centro Italia</t>
  </si>
  <si>
    <t xml:space="preserve">Interessi pagati dal Soggetto finanziatore alla Cassa Depositi e Prestiti per il relativo periodo di interessi (2017 oppure 2018) e gli interessi a valere sulle somme rimborsate anticipatamente entro il periodo 2018 ivi inclusi gli interessi a valere sulle giacenze 31/12/2018 </t>
  </si>
  <si>
    <t>Codice Fiscale del rappresentante</t>
  </si>
  <si>
    <t>PAGAMENTO INTERESSI (AL 31.12.2018)</t>
  </si>
  <si>
    <t>Dato obbligatorio. Non può assumere valori negativi.
Non può essere maggiore del campo "Ammontare del finanziamento erogato"</t>
  </si>
  <si>
    <t>Anno della comunicazione</t>
  </si>
  <si>
    <t>PAGAMENTO QUOTE CAPITALE
La somma delle Quote capitale dovute dal titolare del finanziamento non può essere superiore all'Ammontare del finanziamento erogato</t>
  </si>
  <si>
    <t>Dato obbligatorio.
Non può assumere valori negativi.</t>
  </si>
  <si>
    <t>Ammontare del finanziamento erogato al netto della quota interessi e delle spese di gestione del finanziamento</t>
  </si>
  <si>
    <t>DATI DEL FINANZIAMENTO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</si>
</sst>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"/>
  </numFmts>
  <fonts count="23" x14ac:knownFonts="1">
    <font>
      <sz val="12"/>
      <name val="Times New Roman"/>
    </font>
    <font>
      <sz val="12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6"/>
      <name val="Times New Roman"/>
      <family val="1"/>
    </font>
    <font>
      <sz val="16"/>
      <name val="Courier New"/>
      <family val="3"/>
    </font>
    <font>
      <b/>
      <sz val="16"/>
      <name val="Courier New"/>
      <family val="3"/>
    </font>
    <font>
      <sz val="18"/>
      <name val="Courier New"/>
      <family val="3"/>
    </font>
    <font>
      <b/>
      <sz val="18"/>
      <name val="Courier New"/>
      <family val="3"/>
    </font>
    <font>
      <sz val="18"/>
      <name val="Times New Roman"/>
      <family val="1"/>
    </font>
    <font>
      <b/>
      <sz val="22"/>
      <name val="Courier New"/>
      <family val="3"/>
    </font>
    <font>
      <sz val="22"/>
      <name val="Courier New"/>
      <family val="3"/>
    </font>
    <font>
      <b/>
      <sz val="20"/>
      <name val="Courier New"/>
      <family val="3"/>
    </font>
    <font>
      <sz val="20"/>
      <name val="Courier New"/>
      <family val="3"/>
    </font>
    <font>
      <b/>
      <sz val="18"/>
      <color indexed="10"/>
      <name val="Courier New"/>
      <family val="3"/>
    </font>
    <font>
      <b/>
      <sz val="12"/>
      <name val="Courier New"/>
      <family val="3"/>
    </font>
    <font>
      <sz val="12"/>
      <name val="Courier New"/>
      <family val="3"/>
    </font>
    <font>
      <b/>
      <sz val="14"/>
      <name val="Courier New"/>
      <family val="3"/>
    </font>
    <font>
      <sz val="14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1">
      <alignment horizontal="left" vertical="center" wrapText="1"/>
    </xf>
  </cellStyleXfs>
  <cellXfs count="110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49" fontId="5" fillId="0" borderId="0" xfId="0" applyNumberFormat="1" applyFont="1"/>
    <xf numFmtId="49" fontId="5" fillId="0" borderId="0" xfId="0" applyNumberFormat="1" applyFont="1" applyAlignment="1">
      <alignment horizontal="justify" vertical="top"/>
    </xf>
    <xf numFmtId="0" fontId="5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/>
    <xf numFmtId="1" fontId="4" fillId="0" borderId="0" xfId="0" applyNumberFormat="1" applyFont="1" applyAlignment="1">
      <alignment horizontal="centerContinuous" vertical="center"/>
    </xf>
    <xf numFmtId="49" fontId="4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Continuous" vertical="center"/>
    </xf>
    <xf numFmtId="49" fontId="4" fillId="0" borderId="0" xfId="0" applyNumberFormat="1" applyFont="1" applyAlignment="1">
      <alignment wrapText="1"/>
    </xf>
    <xf numFmtId="0" fontId="4" fillId="0" borderId="0" xfId="0" applyFont="1"/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wrapText="1"/>
    </xf>
    <xf numFmtId="0" fontId="9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Continuous" vertical="center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Continuous" vertical="center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Continuous" vertical="center"/>
    </xf>
    <xf numFmtId="0" fontId="9" fillId="0" borderId="2" xfId="0" applyNumberFormat="1" applyFont="1" applyFill="1" applyBorder="1" applyAlignment="1">
      <alignment horizontal="centerContinuous"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vertical="center" wrapText="1"/>
    </xf>
    <xf numFmtId="0" fontId="9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1" fontId="9" fillId="0" borderId="2" xfId="2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Continuous" vertical="center"/>
    </xf>
    <xf numFmtId="0" fontId="9" fillId="0" borderId="2" xfId="2" applyNumberFormat="1" applyFont="1" applyFill="1" applyBorder="1" applyAlignment="1">
      <alignment horizontal="centerContinuous" vertical="center"/>
    </xf>
    <xf numFmtId="49" fontId="9" fillId="0" borderId="2" xfId="2" applyNumberFormat="1" applyFont="1" applyFill="1" applyBorder="1" applyAlignment="1">
      <alignment horizontal="left" vertical="center" wrapText="1"/>
    </xf>
    <xf numFmtId="49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left" vertical="center" wrapText="1"/>
    </xf>
    <xf numFmtId="49" fontId="9" fillId="0" borderId="2" xfId="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vertical="center" wrapText="1"/>
    </xf>
    <xf numFmtId="1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/>
    <xf numFmtId="1" fontId="21" fillId="0" borderId="2" xfId="0" applyNumberFormat="1" applyFont="1" applyBorder="1" applyAlignment="1">
      <alignment horizontal="centerContinuous" vertical="center" wrapText="1"/>
    </xf>
    <xf numFmtId="1" fontId="21" fillId="0" borderId="2" xfId="0" applyNumberFormat="1" applyFont="1" applyBorder="1" applyAlignment="1">
      <alignment horizontal="centerContinuous" vertical="center"/>
    </xf>
    <xf numFmtId="49" fontId="22" fillId="0" borderId="0" xfId="0" applyNumberFormat="1" applyFont="1" applyAlignment="1">
      <alignment horizontal="justify" vertical="top"/>
    </xf>
    <xf numFmtId="0" fontId="10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Continuous" vertical="center"/>
    </xf>
    <xf numFmtId="0" fontId="9" fillId="2" borderId="2" xfId="0" applyNumberFormat="1" applyFont="1" applyFill="1" applyBorder="1" applyAlignment="1">
      <alignment horizontal="centerContinuous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left" vertical="center" wrapText="1"/>
    </xf>
    <xf numFmtId="49" fontId="4" fillId="3" borderId="0" xfId="0" applyNumberFormat="1" applyFont="1" applyFill="1"/>
    <xf numFmtId="0" fontId="9" fillId="2" borderId="2" xfId="0" applyNumberFormat="1" applyFont="1" applyFill="1" applyBorder="1" applyAlignment="1">
      <alignment vertical="center" wrapText="1"/>
    </xf>
    <xf numFmtId="1" fontId="9" fillId="2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2" applyNumberFormat="1" applyFont="1" applyFill="1" applyBorder="1" applyAlignment="1">
      <alignment horizontal="left" vertical="center" wrapText="1"/>
    </xf>
    <xf numFmtId="49" fontId="9" fillId="0" borderId="2" xfId="2" applyNumberFormat="1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/>
    <xf numFmtId="1" fontId="16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/>
    <xf numFmtId="0" fontId="11" fillId="0" borderId="4" xfId="0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2" fillId="0" borderId="4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/>
    </xf>
    <xf numFmtId="1" fontId="10" fillId="3" borderId="2" xfId="0" applyNumberFormat="1" applyFont="1" applyFill="1" applyBorder="1" applyAlignment="1">
      <alignment horizontal="center" vertical="center" wrapText="1"/>
    </xf>
    <xf numFmtId="1" fontId="10" fillId="3" borderId="2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left" vertical="center" wrapText="1"/>
    </xf>
    <xf numFmtId="1" fontId="9" fillId="0" borderId="2" xfId="2" applyNumberFormat="1" applyFont="1" applyBorder="1" applyAlignment="1">
      <alignment horizontal="center" vertical="center"/>
    </xf>
    <xf numFmtId="0" fontId="9" fillId="0" borderId="2" xfId="2" applyNumberFormat="1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left" vertical="center" wrapText="1"/>
    </xf>
    <xf numFmtId="49" fontId="9" fillId="0" borderId="2" xfId="2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/>
    <xf numFmtId="1" fontId="9" fillId="0" borderId="3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20" fillId="3" borderId="2" xfId="0" applyFont="1" applyFill="1" applyBorder="1" applyAlignment="1"/>
    <xf numFmtId="49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left" vertical="center" wrapText="1"/>
    </xf>
    <xf numFmtId="1" fontId="9" fillId="0" borderId="7" xfId="0" applyNumberFormat="1" applyFont="1" applyFill="1" applyBorder="1" applyAlignment="1">
      <alignment horizontal="left" vertical="center" wrapText="1"/>
    </xf>
    <xf numFmtId="1" fontId="9" fillId="0" borderId="8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</cellXfs>
  <cellStyles count="4">
    <cellStyle name="Euro" xfId="1"/>
    <cellStyle name="Normale" xfId="0" builtinId="0"/>
    <cellStyle name="Normale_Bozza Clienti e Fornitori (20070205)" xfId="2"/>
    <cellStyle name="T_fiancata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65" zoomScaleNormal="60" workbookViewId="0">
      <selection activeCell="A6" sqref="A6:H6"/>
    </sheetView>
  </sheetViews>
  <sheetFormatPr defaultRowHeight="31.5" customHeight="1" x14ac:dyDescent="0.25"/>
  <cols>
    <col min="1" max="1" width="15.625" style="6" customWidth="1"/>
    <col min="2" max="3" width="7.625" style="7" customWidth="1"/>
    <col min="4" max="4" width="15.625" style="8" customWidth="1"/>
    <col min="5" max="5" width="50.625" style="9" customWidth="1"/>
    <col min="6" max="6" width="15.625" style="10" customWidth="1"/>
    <col min="7" max="8" width="50.625" style="11" customWidth="1"/>
    <col min="9" max="16384" width="9" style="6"/>
  </cols>
  <sheetData>
    <row r="1" spans="1:9" s="1" customFormat="1" ht="60" customHeight="1" x14ac:dyDescent="0.45">
      <c r="A1" s="61" t="s">
        <v>38</v>
      </c>
      <c r="B1" s="62"/>
      <c r="C1" s="62"/>
      <c r="D1" s="62"/>
      <c r="E1" s="62"/>
      <c r="F1" s="62"/>
      <c r="G1" s="62"/>
      <c r="H1" s="63"/>
    </row>
    <row r="2" spans="1:9" s="4" customFormat="1" ht="99.95" customHeight="1" x14ac:dyDescent="0.25">
      <c r="A2" s="66" t="s">
        <v>105</v>
      </c>
      <c r="B2" s="70"/>
      <c r="C2" s="70"/>
      <c r="D2" s="70"/>
      <c r="E2" s="70"/>
      <c r="F2" s="70"/>
      <c r="G2" s="70"/>
      <c r="H2" s="71"/>
    </row>
    <row r="3" spans="1:9" s="3" customFormat="1" ht="27.95" customHeight="1" x14ac:dyDescent="0.4">
      <c r="A3" s="64" t="s">
        <v>39</v>
      </c>
      <c r="B3" s="65"/>
      <c r="C3" s="65"/>
      <c r="D3" s="65"/>
      <c r="E3" s="65"/>
      <c r="F3" s="65"/>
      <c r="G3" s="65"/>
      <c r="H3" s="65"/>
      <c r="I3" s="5"/>
    </row>
    <row r="4" spans="1:9" s="44" customFormat="1" ht="321.75" customHeight="1" x14ac:dyDescent="0.25">
      <c r="A4" s="66" t="s">
        <v>71</v>
      </c>
      <c r="B4" s="67"/>
      <c r="C4" s="67"/>
      <c r="D4" s="67"/>
      <c r="E4" s="67"/>
      <c r="F4" s="67"/>
      <c r="G4" s="67"/>
      <c r="H4" s="68"/>
    </row>
    <row r="5" spans="1:9" s="3" customFormat="1" ht="27.95" customHeight="1" x14ac:dyDescent="0.4">
      <c r="A5" s="64" t="s">
        <v>40</v>
      </c>
      <c r="B5" s="65"/>
      <c r="C5" s="65"/>
      <c r="D5" s="65"/>
      <c r="E5" s="65"/>
      <c r="F5" s="65"/>
      <c r="G5" s="65"/>
      <c r="H5" s="65"/>
      <c r="I5" s="5"/>
    </row>
    <row r="6" spans="1:9" s="4" customFormat="1" ht="200.1" customHeight="1" x14ac:dyDescent="0.25">
      <c r="A6" s="69" t="s">
        <v>80</v>
      </c>
      <c r="B6" s="67"/>
      <c r="C6" s="67"/>
      <c r="D6" s="67"/>
      <c r="E6" s="67"/>
      <c r="F6" s="67"/>
      <c r="G6" s="67"/>
      <c r="H6" s="68"/>
    </row>
    <row r="7" spans="1:9" s="3" customFormat="1" ht="27.95" customHeight="1" x14ac:dyDescent="0.4">
      <c r="A7" s="64" t="s">
        <v>41</v>
      </c>
      <c r="B7" s="65"/>
      <c r="C7" s="65"/>
      <c r="D7" s="65"/>
      <c r="E7" s="65"/>
      <c r="F7" s="65"/>
      <c r="G7" s="65"/>
      <c r="H7" s="65"/>
      <c r="I7" s="5"/>
    </row>
    <row r="8" spans="1:9" s="4" customFormat="1" ht="80.099999999999994" customHeight="1" x14ac:dyDescent="0.25">
      <c r="A8" s="66" t="s">
        <v>52</v>
      </c>
      <c r="B8" s="67"/>
      <c r="C8" s="67"/>
      <c r="D8" s="67"/>
      <c r="E8" s="67"/>
      <c r="F8" s="67"/>
      <c r="G8" s="67"/>
      <c r="H8" s="68"/>
    </row>
  </sheetData>
  <mergeCells count="8">
    <mergeCell ref="A1:H1"/>
    <mergeCell ref="A7:H7"/>
    <mergeCell ref="A8:H8"/>
    <mergeCell ref="A3:H3"/>
    <mergeCell ref="A4:H4"/>
    <mergeCell ref="A5:H5"/>
    <mergeCell ref="A6:H6"/>
    <mergeCell ref="A2:H2"/>
  </mergeCells>
  <phoneticPr fontId="0" type="noConversion"/>
  <printOptions horizontalCentered="1" gridLines="1" gridLinesSet="0"/>
  <pageMargins left="0.23622047244094491" right="0.23622047244094491" top="0.62992125984251968" bottom="0.82677165354330717" header="0.23622047244094491" footer="0.31496062992125984"/>
  <pageSetup paperSize="9" scale="43" orientation="portrait" cellComments="asDisplayed" horizontalDpi="300" verticalDpi="300" r:id="rId1"/>
  <headerFooter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65" zoomScaleNormal="65" workbookViewId="0">
      <selection activeCell="H11" sqref="H11"/>
    </sheetView>
  </sheetViews>
  <sheetFormatPr defaultRowHeight="31.5" customHeight="1" x14ac:dyDescent="0.25"/>
  <cols>
    <col min="1" max="1" width="15.625" style="6" customWidth="1"/>
    <col min="2" max="3" width="7.625" style="7" customWidth="1"/>
    <col min="4" max="4" width="15.625" style="8" customWidth="1"/>
    <col min="5" max="5" width="50.625" style="9" customWidth="1"/>
    <col min="6" max="6" width="15.625" style="10" customWidth="1"/>
    <col min="7" max="8" width="50.625" style="11" customWidth="1"/>
    <col min="9" max="16384" width="9" style="6"/>
  </cols>
  <sheetData>
    <row r="1" spans="1:8" s="1" customFormat="1" ht="60" customHeight="1" x14ac:dyDescent="0.3">
      <c r="A1" s="74" t="s">
        <v>114</v>
      </c>
      <c r="B1" s="88"/>
      <c r="C1" s="88"/>
      <c r="D1" s="88"/>
      <c r="E1" s="88"/>
      <c r="F1" s="88"/>
      <c r="G1" s="88"/>
      <c r="H1" s="89"/>
    </row>
    <row r="2" spans="1:8" s="1" customFormat="1" ht="20.100000000000001" customHeight="1" x14ac:dyDescent="0.3">
      <c r="A2" s="92" t="s">
        <v>42</v>
      </c>
      <c r="B2" s="85" t="s">
        <v>0</v>
      </c>
      <c r="C2" s="85"/>
      <c r="D2" s="90" t="s">
        <v>1</v>
      </c>
      <c r="E2" s="90" t="s">
        <v>2</v>
      </c>
      <c r="F2" s="86" t="s">
        <v>3</v>
      </c>
      <c r="G2" s="86" t="s">
        <v>55</v>
      </c>
      <c r="H2" s="86" t="s">
        <v>4</v>
      </c>
    </row>
    <row r="3" spans="1:8" s="2" customFormat="1" ht="20.100000000000001" customHeight="1" x14ac:dyDescent="0.25">
      <c r="A3" s="92"/>
      <c r="B3" s="42" t="s">
        <v>5</v>
      </c>
      <c r="C3" s="43" t="s">
        <v>6</v>
      </c>
      <c r="D3" s="91"/>
      <c r="E3" s="91"/>
      <c r="F3" s="87"/>
      <c r="G3" s="87"/>
      <c r="H3" s="87"/>
    </row>
    <row r="4" spans="1:8" s="4" customFormat="1" ht="60" customHeight="1" x14ac:dyDescent="0.25">
      <c r="A4" s="15">
        <v>1</v>
      </c>
      <c r="B4" s="16">
        <v>1</v>
      </c>
      <c r="C4" s="16">
        <f>D4</f>
        <v>1</v>
      </c>
      <c r="D4" s="15">
        <v>1</v>
      </c>
      <c r="E4" s="17" t="s">
        <v>7</v>
      </c>
      <c r="F4" s="18" t="s">
        <v>8</v>
      </c>
      <c r="G4" s="19" t="s">
        <v>9</v>
      </c>
      <c r="H4" s="20" t="s">
        <v>43</v>
      </c>
    </row>
    <row r="5" spans="1:8" s="3" customFormat="1" ht="60" customHeight="1" x14ac:dyDescent="0.3">
      <c r="A5" s="21">
        <f>A4+1</f>
        <v>2</v>
      </c>
      <c r="B5" s="16">
        <f>C4+1</f>
        <v>2</v>
      </c>
      <c r="C5" s="16">
        <f>B5 + D5-1</f>
        <v>6</v>
      </c>
      <c r="D5" s="22">
        <v>5</v>
      </c>
      <c r="E5" s="17" t="s">
        <v>10</v>
      </c>
      <c r="F5" s="18" t="s">
        <v>11</v>
      </c>
      <c r="G5" s="19" t="s">
        <v>104</v>
      </c>
      <c r="H5" s="20" t="s">
        <v>43</v>
      </c>
    </row>
    <row r="6" spans="1:8" ht="30" customHeight="1" x14ac:dyDescent="0.35">
      <c r="A6" s="74" t="s">
        <v>56</v>
      </c>
      <c r="B6" s="81"/>
      <c r="C6" s="81"/>
      <c r="D6" s="81"/>
      <c r="E6" s="81"/>
      <c r="F6" s="81"/>
      <c r="G6" s="81"/>
      <c r="H6" s="81"/>
    </row>
    <row r="7" spans="1:8" ht="31.5" customHeight="1" x14ac:dyDescent="0.25">
      <c r="A7" s="95">
        <f>A5+1</f>
        <v>3</v>
      </c>
      <c r="B7" s="95">
        <f>C5+1</f>
        <v>7</v>
      </c>
      <c r="C7" s="95">
        <f>B7 + D7-1</f>
        <v>7</v>
      </c>
      <c r="D7" s="96">
        <v>1</v>
      </c>
      <c r="E7" s="93" t="s">
        <v>57</v>
      </c>
      <c r="F7" s="94" t="s">
        <v>8</v>
      </c>
      <c r="G7" s="19" t="s">
        <v>13</v>
      </c>
      <c r="H7" s="93" t="s">
        <v>43</v>
      </c>
    </row>
    <row r="8" spans="1:8" ht="31.5" customHeight="1" x14ac:dyDescent="0.25">
      <c r="A8" s="95"/>
      <c r="B8" s="95"/>
      <c r="C8" s="95"/>
      <c r="D8" s="96"/>
      <c r="E8" s="93"/>
      <c r="F8" s="94"/>
      <c r="G8" s="19" t="s">
        <v>36</v>
      </c>
      <c r="H8" s="93"/>
    </row>
    <row r="9" spans="1:8" ht="31.5" customHeight="1" x14ac:dyDescent="0.25">
      <c r="A9" s="95"/>
      <c r="B9" s="95"/>
      <c r="C9" s="95"/>
      <c r="D9" s="96"/>
      <c r="E9" s="93"/>
      <c r="F9" s="94"/>
      <c r="G9" s="19" t="s">
        <v>37</v>
      </c>
      <c r="H9" s="93"/>
    </row>
    <row r="10" spans="1:8" ht="31.5" customHeight="1" x14ac:dyDescent="0.25">
      <c r="A10" s="95"/>
      <c r="B10" s="95"/>
      <c r="C10" s="95"/>
      <c r="D10" s="96"/>
      <c r="E10" s="93"/>
      <c r="F10" s="94"/>
      <c r="G10" s="19" t="s">
        <v>46</v>
      </c>
      <c r="H10" s="93"/>
    </row>
    <row r="11" spans="1:8" ht="135" customHeight="1" x14ac:dyDescent="0.25">
      <c r="A11" s="23">
        <f>A7+1</f>
        <v>4</v>
      </c>
      <c r="B11" s="24">
        <f>C7+1</f>
        <v>8</v>
      </c>
      <c r="C11" s="24">
        <f>B11 + D11-1</f>
        <v>24</v>
      </c>
      <c r="D11" s="25">
        <v>17</v>
      </c>
      <c r="E11" s="17" t="s">
        <v>47</v>
      </c>
      <c r="F11" s="18" t="s">
        <v>8</v>
      </c>
      <c r="G11" s="26"/>
      <c r="H11" s="27" t="s">
        <v>58</v>
      </c>
    </row>
    <row r="12" spans="1:8" ht="30" customHeight="1" x14ac:dyDescent="0.25">
      <c r="A12" s="74" t="s">
        <v>48</v>
      </c>
      <c r="B12" s="74"/>
      <c r="C12" s="74"/>
      <c r="D12" s="74"/>
      <c r="E12" s="74"/>
      <c r="F12" s="74"/>
      <c r="G12" s="74"/>
      <c r="H12" s="74"/>
    </row>
    <row r="13" spans="1:8" ht="60" customHeight="1" x14ac:dyDescent="0.25">
      <c r="A13" s="21">
        <f>A11+1</f>
        <v>5</v>
      </c>
      <c r="B13" s="16">
        <f>C11+1</f>
        <v>25</v>
      </c>
      <c r="C13" s="16">
        <f>B13 + D13-1</f>
        <v>35</v>
      </c>
      <c r="D13" s="22">
        <v>11</v>
      </c>
      <c r="E13" s="28" t="s">
        <v>12</v>
      </c>
      <c r="F13" s="18" t="s">
        <v>33</v>
      </c>
      <c r="G13" s="29"/>
      <c r="H13" s="20" t="s">
        <v>43</v>
      </c>
    </row>
    <row r="14" spans="1:8" ht="30" customHeight="1" x14ac:dyDescent="0.25">
      <c r="A14" s="74" t="s">
        <v>81</v>
      </c>
      <c r="B14" s="74"/>
      <c r="C14" s="74"/>
      <c r="D14" s="74"/>
      <c r="E14" s="74"/>
      <c r="F14" s="74"/>
      <c r="G14" s="74"/>
      <c r="H14" s="74"/>
    </row>
    <row r="15" spans="1:8" ht="60" customHeight="1" x14ac:dyDescent="0.25">
      <c r="A15" s="21">
        <f>A13+1</f>
        <v>6</v>
      </c>
      <c r="B15" s="16">
        <f>C13+1</f>
        <v>36</v>
      </c>
      <c r="C15" s="16">
        <f>B15 + D15-1</f>
        <v>95</v>
      </c>
      <c r="D15" s="22">
        <v>60</v>
      </c>
      <c r="E15" s="20" t="s">
        <v>49</v>
      </c>
      <c r="F15" s="30" t="s">
        <v>11</v>
      </c>
      <c r="G15" s="20" t="s">
        <v>77</v>
      </c>
      <c r="H15" s="72" t="s">
        <v>50</v>
      </c>
    </row>
    <row r="16" spans="1:8" ht="60" customHeight="1" x14ac:dyDescent="0.25">
      <c r="A16" s="21">
        <f>A15+1</f>
        <v>7</v>
      </c>
      <c r="B16" s="16">
        <f>C15+1</f>
        <v>96</v>
      </c>
      <c r="C16" s="16">
        <f>B16 + D16-1</f>
        <v>135</v>
      </c>
      <c r="D16" s="15">
        <v>40</v>
      </c>
      <c r="E16" s="31" t="s">
        <v>75</v>
      </c>
      <c r="F16" s="18" t="s">
        <v>11</v>
      </c>
      <c r="G16" s="31"/>
      <c r="H16" s="73"/>
    </row>
    <row r="17" spans="1:8" ht="60" customHeight="1" x14ac:dyDescent="0.25">
      <c r="A17" s="21">
        <f>A16+1</f>
        <v>8</v>
      </c>
      <c r="B17" s="16">
        <f>C16+1</f>
        <v>136</v>
      </c>
      <c r="C17" s="16">
        <f>B17 + D17-1</f>
        <v>137</v>
      </c>
      <c r="D17" s="15">
        <v>2</v>
      </c>
      <c r="E17" s="31" t="s">
        <v>51</v>
      </c>
      <c r="F17" s="18" t="s">
        <v>34</v>
      </c>
      <c r="G17" s="29" t="s">
        <v>23</v>
      </c>
      <c r="H17" s="73"/>
    </row>
    <row r="18" spans="1:8" ht="30" customHeight="1" x14ac:dyDescent="0.25">
      <c r="A18" s="74" t="s">
        <v>14</v>
      </c>
      <c r="B18" s="74"/>
      <c r="C18" s="74"/>
      <c r="D18" s="74"/>
      <c r="E18" s="74"/>
      <c r="F18" s="74"/>
      <c r="G18" s="74"/>
      <c r="H18" s="74"/>
    </row>
    <row r="19" spans="1:8" ht="60" customHeight="1" x14ac:dyDescent="0.25">
      <c r="A19" s="21">
        <f>A17+1</f>
        <v>9</v>
      </c>
      <c r="B19" s="16">
        <f>C17+1</f>
        <v>138</v>
      </c>
      <c r="C19" s="16">
        <f>B19 + D19-1</f>
        <v>141</v>
      </c>
      <c r="D19" s="22">
        <v>4</v>
      </c>
      <c r="E19" s="51" t="s">
        <v>89</v>
      </c>
      <c r="F19" s="52" t="s">
        <v>8</v>
      </c>
      <c r="G19" s="53" t="s">
        <v>15</v>
      </c>
      <c r="H19" s="51" t="s">
        <v>43</v>
      </c>
    </row>
    <row r="20" spans="1:8" s="3" customFormat="1" ht="30" customHeight="1" x14ac:dyDescent="0.35">
      <c r="A20" s="74" t="s">
        <v>106</v>
      </c>
      <c r="B20" s="81"/>
      <c r="C20" s="81"/>
      <c r="D20" s="81"/>
      <c r="E20" s="81"/>
      <c r="F20" s="81"/>
      <c r="G20" s="81"/>
      <c r="H20" s="81"/>
    </row>
    <row r="21" spans="1:8" s="3" customFormat="1" ht="30" customHeight="1" x14ac:dyDescent="0.3">
      <c r="A21" s="82">
        <f>A19+1</f>
        <v>10</v>
      </c>
      <c r="B21" s="82">
        <f>C19+1</f>
        <v>142</v>
      </c>
      <c r="C21" s="82">
        <f>B21 + D21-1</f>
        <v>142</v>
      </c>
      <c r="D21" s="100">
        <v>1</v>
      </c>
      <c r="E21" s="103" t="s">
        <v>107</v>
      </c>
      <c r="F21" s="106" t="s">
        <v>8</v>
      </c>
      <c r="G21" s="29" t="s">
        <v>13</v>
      </c>
      <c r="H21" s="97" t="s">
        <v>43</v>
      </c>
    </row>
    <row r="22" spans="1:8" s="3" customFormat="1" ht="30" customHeight="1" x14ac:dyDescent="0.3">
      <c r="A22" s="83"/>
      <c r="B22" s="83"/>
      <c r="C22" s="83"/>
      <c r="D22" s="101"/>
      <c r="E22" s="104"/>
      <c r="F22" s="107"/>
      <c r="G22" s="29" t="s">
        <v>90</v>
      </c>
      <c r="H22" s="98"/>
    </row>
    <row r="23" spans="1:8" s="3" customFormat="1" ht="30" customHeight="1" x14ac:dyDescent="0.3">
      <c r="A23" s="84"/>
      <c r="B23" s="84"/>
      <c r="C23" s="84"/>
      <c r="D23" s="102"/>
      <c r="E23" s="105"/>
      <c r="F23" s="108"/>
      <c r="G23" s="29" t="s">
        <v>91</v>
      </c>
      <c r="H23" s="99"/>
    </row>
    <row r="24" spans="1:8" ht="30" customHeight="1" x14ac:dyDescent="0.25">
      <c r="A24" s="74" t="s">
        <v>60</v>
      </c>
      <c r="B24" s="74"/>
      <c r="C24" s="74"/>
      <c r="D24" s="74"/>
      <c r="E24" s="74"/>
      <c r="F24" s="74"/>
      <c r="G24" s="74"/>
      <c r="H24" s="74"/>
    </row>
    <row r="25" spans="1:8" ht="60" customHeight="1" x14ac:dyDescent="0.25">
      <c r="A25" s="48">
        <f>A21+1</f>
        <v>11</v>
      </c>
      <c r="B25" s="49">
        <f>C21+1</f>
        <v>143</v>
      </c>
      <c r="C25" s="49">
        <f>B25 + D25-1</f>
        <v>147</v>
      </c>
      <c r="D25" s="50">
        <v>5</v>
      </c>
      <c r="E25" s="51" t="s">
        <v>61</v>
      </c>
      <c r="F25" s="52" t="s">
        <v>11</v>
      </c>
      <c r="G25" s="53"/>
      <c r="H25" s="51" t="s">
        <v>43</v>
      </c>
    </row>
    <row r="26" spans="1:8" ht="30" customHeight="1" x14ac:dyDescent="0.25">
      <c r="A26" s="74" t="s">
        <v>86</v>
      </c>
      <c r="B26" s="74"/>
      <c r="C26" s="74"/>
      <c r="D26" s="74"/>
      <c r="E26" s="74"/>
      <c r="F26" s="74"/>
      <c r="G26" s="74"/>
      <c r="H26" s="74"/>
    </row>
    <row r="27" spans="1:8" ht="60" customHeight="1" x14ac:dyDescent="0.25">
      <c r="A27" s="48">
        <f>A25+1</f>
        <v>12</v>
      </c>
      <c r="B27" s="49">
        <f>C25+1</f>
        <v>148</v>
      </c>
      <c r="C27" s="49">
        <f>B27 + D27-1</f>
        <v>162</v>
      </c>
      <c r="D27" s="50">
        <v>15</v>
      </c>
      <c r="E27" s="51" t="s">
        <v>84</v>
      </c>
      <c r="F27" s="52" t="s">
        <v>11</v>
      </c>
      <c r="G27" s="53"/>
      <c r="H27" s="51" t="s">
        <v>43</v>
      </c>
    </row>
    <row r="28" spans="1:8" ht="60" customHeight="1" x14ac:dyDescent="0.25">
      <c r="A28" s="48">
        <f>A27+1</f>
        <v>13</v>
      </c>
      <c r="B28" s="49">
        <f>C27+1</f>
        <v>163</v>
      </c>
      <c r="C28" s="49">
        <f>B28 + D28-1</f>
        <v>262</v>
      </c>
      <c r="D28" s="50">
        <v>100</v>
      </c>
      <c r="E28" s="51" t="s">
        <v>85</v>
      </c>
      <c r="F28" s="52" t="s">
        <v>11</v>
      </c>
      <c r="G28" s="53"/>
      <c r="H28" s="51" t="s">
        <v>43</v>
      </c>
    </row>
    <row r="29" spans="1:8" ht="30" customHeight="1" x14ac:dyDescent="0.25">
      <c r="A29" s="75" t="s">
        <v>79</v>
      </c>
      <c r="B29" s="75"/>
      <c r="C29" s="75"/>
      <c r="D29" s="75"/>
      <c r="E29" s="75"/>
      <c r="F29" s="75"/>
      <c r="G29" s="75"/>
      <c r="H29" s="75"/>
    </row>
    <row r="30" spans="1:8" ht="90" customHeight="1" x14ac:dyDescent="0.25">
      <c r="A30" s="32">
        <f>A28+1</f>
        <v>14</v>
      </c>
      <c r="B30" s="33">
        <f>C28+1</f>
        <v>263</v>
      </c>
      <c r="C30" s="33">
        <f>B30 + D30-1</f>
        <v>278</v>
      </c>
      <c r="D30" s="34">
        <v>16</v>
      </c>
      <c r="E30" s="35" t="s">
        <v>24</v>
      </c>
      <c r="F30" s="36" t="s">
        <v>33</v>
      </c>
      <c r="G30" s="35" t="s">
        <v>35</v>
      </c>
      <c r="H30" s="76" t="s">
        <v>76</v>
      </c>
    </row>
    <row r="31" spans="1:8" ht="60" customHeight="1" x14ac:dyDescent="0.25">
      <c r="A31" s="32">
        <f>A30+1</f>
        <v>15</v>
      </c>
      <c r="B31" s="33">
        <f>C30+1</f>
        <v>279</v>
      </c>
      <c r="C31" s="33">
        <f>B31 + D31-1</f>
        <v>283</v>
      </c>
      <c r="D31" s="34">
        <v>5</v>
      </c>
      <c r="E31" s="35" t="s">
        <v>25</v>
      </c>
      <c r="F31" s="38" t="s">
        <v>8</v>
      </c>
      <c r="G31" s="35" t="s">
        <v>26</v>
      </c>
      <c r="H31" s="76"/>
    </row>
    <row r="32" spans="1:8" ht="90" customHeight="1" x14ac:dyDescent="0.25">
      <c r="A32" s="77">
        <f>A31+1</f>
        <v>16</v>
      </c>
      <c r="B32" s="77">
        <f>C31+1</f>
        <v>284</v>
      </c>
      <c r="C32" s="77">
        <f>B32 + D32-1</f>
        <v>284</v>
      </c>
      <c r="D32" s="78">
        <v>1</v>
      </c>
      <c r="E32" s="79" t="s">
        <v>27</v>
      </c>
      <c r="F32" s="80" t="s">
        <v>8</v>
      </c>
      <c r="G32" s="37" t="s">
        <v>28</v>
      </c>
      <c r="H32" s="76"/>
    </row>
    <row r="33" spans="1:8" ht="60" customHeight="1" x14ac:dyDescent="0.25">
      <c r="A33" s="77"/>
      <c r="B33" s="77"/>
      <c r="C33" s="77"/>
      <c r="D33" s="78"/>
      <c r="E33" s="79"/>
      <c r="F33" s="80"/>
      <c r="G33" s="37" t="s">
        <v>83</v>
      </c>
      <c r="H33" s="76"/>
    </row>
    <row r="34" spans="1:8" ht="60" customHeight="1" x14ac:dyDescent="0.25">
      <c r="A34" s="77"/>
      <c r="B34" s="77"/>
      <c r="C34" s="77"/>
      <c r="D34" s="78"/>
      <c r="E34" s="79"/>
      <c r="F34" s="80"/>
      <c r="G34" s="37" t="s">
        <v>29</v>
      </c>
      <c r="H34" s="76"/>
    </row>
    <row r="35" spans="1:8" ht="120" customHeight="1" x14ac:dyDescent="0.25">
      <c r="A35" s="32">
        <f>A32+1</f>
        <v>17</v>
      </c>
      <c r="B35" s="33">
        <f>C32+1</f>
        <v>285</v>
      </c>
      <c r="C35" s="33">
        <f>B35 + D35-1</f>
        <v>292</v>
      </c>
      <c r="D35" s="34">
        <v>8</v>
      </c>
      <c r="E35" s="35" t="s">
        <v>30</v>
      </c>
      <c r="F35" s="38" t="s">
        <v>32</v>
      </c>
      <c r="G35" s="35" t="s">
        <v>31</v>
      </c>
      <c r="H35" s="76"/>
    </row>
    <row r="36" spans="1:8" s="54" customFormat="1" ht="30" customHeight="1" x14ac:dyDescent="0.25">
      <c r="A36" s="74" t="s">
        <v>16</v>
      </c>
      <c r="B36" s="74"/>
      <c r="C36" s="74"/>
      <c r="D36" s="74"/>
      <c r="E36" s="74"/>
      <c r="F36" s="74"/>
      <c r="G36" s="74"/>
      <c r="H36" s="74"/>
    </row>
    <row r="37" spans="1:8" ht="60" customHeight="1" x14ac:dyDescent="0.25">
      <c r="A37" s="23">
        <f>A35+1</f>
        <v>18</v>
      </c>
      <c r="B37" s="24">
        <f>C35+1</f>
        <v>293</v>
      </c>
      <c r="C37" s="24">
        <f>B37 + D37-1</f>
        <v>1797</v>
      </c>
      <c r="D37" s="24">
        <f>1798-B37</f>
        <v>1505</v>
      </c>
      <c r="E37" s="19" t="s">
        <v>17</v>
      </c>
      <c r="F37" s="18" t="s">
        <v>11</v>
      </c>
      <c r="G37" s="19" t="s">
        <v>18</v>
      </c>
      <c r="H37" s="19"/>
    </row>
    <row r="38" spans="1:8" ht="60" customHeight="1" x14ac:dyDescent="0.25">
      <c r="A38" s="21">
        <f>A37+1</f>
        <v>19</v>
      </c>
      <c r="B38" s="16">
        <f>C37+1</f>
        <v>1798</v>
      </c>
      <c r="C38" s="16">
        <f>B38 + D38-1</f>
        <v>1798</v>
      </c>
      <c r="D38" s="22">
        <v>1</v>
      </c>
      <c r="E38" s="20" t="s">
        <v>19</v>
      </c>
      <c r="F38" s="30" t="s">
        <v>11</v>
      </c>
      <c r="G38" s="20" t="s">
        <v>44</v>
      </c>
      <c r="H38" s="20" t="s">
        <v>43</v>
      </c>
    </row>
    <row r="39" spans="1:8" ht="60" customHeight="1" x14ac:dyDescent="0.25">
      <c r="A39" s="21">
        <f>A38+1</f>
        <v>20</v>
      </c>
      <c r="B39" s="16">
        <f>C38+1</f>
        <v>1799</v>
      </c>
      <c r="C39" s="16">
        <f>B39 + D39-1</f>
        <v>1800</v>
      </c>
      <c r="D39" s="22">
        <v>2</v>
      </c>
      <c r="E39" s="20" t="s">
        <v>20</v>
      </c>
      <c r="F39" s="30" t="s">
        <v>11</v>
      </c>
      <c r="G39" s="20" t="s">
        <v>54</v>
      </c>
      <c r="H39" s="19" t="s">
        <v>43</v>
      </c>
    </row>
  </sheetData>
  <mergeCells count="39">
    <mergeCell ref="H21:H23"/>
    <mergeCell ref="B21:B23"/>
    <mergeCell ref="C21:C23"/>
    <mergeCell ref="D21:D23"/>
    <mergeCell ref="E21:E23"/>
    <mergeCell ref="F21:F23"/>
    <mergeCell ref="A6:H6"/>
    <mergeCell ref="E7:E10"/>
    <mergeCell ref="F7:F10"/>
    <mergeCell ref="H7:H10"/>
    <mergeCell ref="A12:H12"/>
    <mergeCell ref="A7:A10"/>
    <mergeCell ref="B7:B10"/>
    <mergeCell ref="C7:C10"/>
    <mergeCell ref="D7:D10"/>
    <mergeCell ref="B2:C2"/>
    <mergeCell ref="H2:H3"/>
    <mergeCell ref="A1:H1"/>
    <mergeCell ref="D2:D3"/>
    <mergeCell ref="E2:E3"/>
    <mergeCell ref="F2:F3"/>
    <mergeCell ref="G2:G3"/>
    <mergeCell ref="A2:A3"/>
    <mergeCell ref="H15:H17"/>
    <mergeCell ref="A14:H14"/>
    <mergeCell ref="A36:H36"/>
    <mergeCell ref="A18:H18"/>
    <mergeCell ref="A29:H29"/>
    <mergeCell ref="H30:H35"/>
    <mergeCell ref="A32:A34"/>
    <mergeCell ref="B32:B34"/>
    <mergeCell ref="C32:C34"/>
    <mergeCell ref="D32:D34"/>
    <mergeCell ref="E32:E34"/>
    <mergeCell ref="F32:F34"/>
    <mergeCell ref="A24:H24"/>
    <mergeCell ref="A26:H26"/>
    <mergeCell ref="A20:H20"/>
    <mergeCell ref="A21:A23"/>
  </mergeCells>
  <phoneticPr fontId="0" type="noConversion"/>
  <printOptions horizontalCentered="1" gridLines="1" gridLinesSet="0"/>
  <pageMargins left="0.23622047244094491" right="0.23622047244094491" top="0.62992125984251968" bottom="0.82677165354330717" header="0.23622047244094491" footer="0.31496062992125984"/>
  <pageSetup paperSize="9" scale="37" orientation="portrait" cellComments="asDisplayed" horizontalDpi="300" verticalDpi="300" r:id="rId1"/>
  <headerFooter alignWithMargins="0">
    <oddFooter xml:space="preserve">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7" zoomScale="65" zoomScaleNormal="65" zoomScaleSheetLayoutView="50" workbookViewId="0">
      <selection activeCell="A17" sqref="A17:H17"/>
    </sheetView>
  </sheetViews>
  <sheetFormatPr defaultRowHeight="15.75" x14ac:dyDescent="0.25"/>
  <cols>
    <col min="1" max="1" width="15.625" style="6" customWidth="1"/>
    <col min="2" max="3" width="7.625" style="7" customWidth="1"/>
    <col min="4" max="4" width="15.625" style="8" customWidth="1"/>
    <col min="5" max="5" width="50.625" style="9" customWidth="1"/>
    <col min="6" max="6" width="15.625" style="10" customWidth="1"/>
    <col min="7" max="7" width="50.625" style="11" customWidth="1"/>
    <col min="8" max="8" width="50.625" style="12" customWidth="1"/>
    <col min="9" max="16384" width="9" style="12"/>
  </cols>
  <sheetData>
    <row r="1" spans="1:8" ht="60" customHeight="1" x14ac:dyDescent="0.25">
      <c r="A1" s="74" t="s">
        <v>62</v>
      </c>
      <c r="B1" s="88"/>
      <c r="C1" s="88"/>
      <c r="D1" s="88"/>
      <c r="E1" s="88"/>
      <c r="F1" s="88"/>
      <c r="G1" s="88"/>
      <c r="H1" s="89"/>
    </row>
    <row r="2" spans="1:8" ht="20.100000000000001" customHeight="1" x14ac:dyDescent="0.25">
      <c r="A2" s="92" t="s">
        <v>42</v>
      </c>
      <c r="B2" s="85" t="s">
        <v>0</v>
      </c>
      <c r="C2" s="85"/>
      <c r="D2" s="90" t="s">
        <v>1</v>
      </c>
      <c r="E2" s="90" t="s">
        <v>2</v>
      </c>
      <c r="F2" s="86" t="s">
        <v>3</v>
      </c>
      <c r="G2" s="86" t="s">
        <v>55</v>
      </c>
      <c r="H2" s="86" t="s">
        <v>4</v>
      </c>
    </row>
    <row r="3" spans="1:8" ht="20.100000000000001" customHeight="1" x14ac:dyDescent="0.25">
      <c r="A3" s="92"/>
      <c r="B3" s="42" t="s">
        <v>5</v>
      </c>
      <c r="C3" s="43" t="s">
        <v>6</v>
      </c>
      <c r="D3" s="91"/>
      <c r="E3" s="91"/>
      <c r="F3" s="87"/>
      <c r="G3" s="87"/>
      <c r="H3" s="87"/>
    </row>
    <row r="4" spans="1:8" ht="60" customHeight="1" x14ac:dyDescent="0.25">
      <c r="A4" s="15">
        <v>1</v>
      </c>
      <c r="B4" s="16">
        <v>1</v>
      </c>
      <c r="C4" s="16">
        <f>D4</f>
        <v>1</v>
      </c>
      <c r="D4" s="15">
        <v>1</v>
      </c>
      <c r="E4" s="39" t="s">
        <v>7</v>
      </c>
      <c r="F4" s="30" t="s">
        <v>8</v>
      </c>
      <c r="G4" s="29" t="s">
        <v>59</v>
      </c>
      <c r="H4" s="20" t="s">
        <v>43</v>
      </c>
    </row>
    <row r="5" spans="1:8" s="3" customFormat="1" ht="30" customHeight="1" x14ac:dyDescent="0.35">
      <c r="A5" s="74" t="s">
        <v>63</v>
      </c>
      <c r="B5" s="81"/>
      <c r="C5" s="81"/>
      <c r="D5" s="81"/>
      <c r="E5" s="81"/>
      <c r="F5" s="81"/>
      <c r="G5" s="81"/>
      <c r="H5" s="81"/>
    </row>
    <row r="6" spans="1:8" s="3" customFormat="1" ht="60" customHeight="1" x14ac:dyDescent="0.3">
      <c r="A6" s="21">
        <f>A4+1</f>
        <v>2</v>
      </c>
      <c r="B6" s="16">
        <f>C4+1</f>
        <v>2</v>
      </c>
      <c r="C6" s="16">
        <f>B6 + D6-1</f>
        <v>17</v>
      </c>
      <c r="D6" s="22">
        <v>16</v>
      </c>
      <c r="E6" s="39" t="s">
        <v>66</v>
      </c>
      <c r="F6" s="18" t="s">
        <v>33</v>
      </c>
      <c r="G6" s="29" t="s">
        <v>45</v>
      </c>
      <c r="H6" s="19" t="s">
        <v>43</v>
      </c>
    </row>
    <row r="7" spans="1:8" s="3" customFormat="1" ht="30" customHeight="1" x14ac:dyDescent="0.35">
      <c r="A7" s="74" t="s">
        <v>64</v>
      </c>
      <c r="B7" s="81"/>
      <c r="C7" s="81"/>
      <c r="D7" s="81"/>
      <c r="E7" s="81"/>
      <c r="F7" s="81"/>
      <c r="G7" s="81"/>
      <c r="H7" s="81"/>
    </row>
    <row r="8" spans="1:8" s="3" customFormat="1" ht="279.95" customHeight="1" x14ac:dyDescent="0.3">
      <c r="A8" s="21">
        <f>A6+1</f>
        <v>3</v>
      </c>
      <c r="B8" s="21">
        <f>C6+1</f>
        <v>18</v>
      </c>
      <c r="C8" s="21">
        <f>B8+D8-1</f>
        <v>32</v>
      </c>
      <c r="D8" s="15">
        <v>15</v>
      </c>
      <c r="E8" s="29" t="s">
        <v>65</v>
      </c>
      <c r="F8" s="18" t="s">
        <v>11</v>
      </c>
      <c r="G8" s="45" t="s">
        <v>72</v>
      </c>
      <c r="H8" s="46" t="s">
        <v>78</v>
      </c>
    </row>
    <row r="9" spans="1:8" s="3" customFormat="1" ht="30" customHeight="1" x14ac:dyDescent="0.35">
      <c r="A9" s="74" t="s">
        <v>73</v>
      </c>
      <c r="B9" s="81"/>
      <c r="C9" s="81"/>
      <c r="D9" s="81"/>
      <c r="E9" s="81"/>
      <c r="F9" s="81"/>
      <c r="G9" s="81"/>
      <c r="H9" s="81"/>
    </row>
    <row r="10" spans="1:8" s="3" customFormat="1" ht="30" customHeight="1" x14ac:dyDescent="0.3">
      <c r="A10" s="82">
        <f>A8+1</f>
        <v>4</v>
      </c>
      <c r="B10" s="82">
        <f>C8+1</f>
        <v>33</v>
      </c>
      <c r="C10" s="82">
        <f>B10 + D10-1</f>
        <v>34</v>
      </c>
      <c r="D10" s="100">
        <v>2</v>
      </c>
      <c r="E10" s="103" t="s">
        <v>82</v>
      </c>
      <c r="F10" s="106" t="s">
        <v>11</v>
      </c>
      <c r="G10" s="29" t="s">
        <v>13</v>
      </c>
      <c r="H10" s="97" t="s">
        <v>43</v>
      </c>
    </row>
    <row r="11" spans="1:8" s="3" customFormat="1" ht="30" customHeight="1" x14ac:dyDescent="0.3">
      <c r="A11" s="83"/>
      <c r="B11" s="83"/>
      <c r="C11" s="83"/>
      <c r="D11" s="101"/>
      <c r="E11" s="104"/>
      <c r="F11" s="109"/>
      <c r="G11" s="29" t="s">
        <v>108</v>
      </c>
      <c r="H11" s="98"/>
    </row>
    <row r="12" spans="1:8" s="3" customFormat="1" ht="30" customHeight="1" x14ac:dyDescent="0.3">
      <c r="A12" s="83"/>
      <c r="B12" s="83"/>
      <c r="C12" s="83"/>
      <c r="D12" s="101"/>
      <c r="E12" s="104"/>
      <c r="F12" s="107"/>
      <c r="G12" s="29" t="s">
        <v>92</v>
      </c>
      <c r="H12" s="98"/>
    </row>
    <row r="13" spans="1:8" s="3" customFormat="1" ht="30" customHeight="1" x14ac:dyDescent="0.3">
      <c r="A13" s="83"/>
      <c r="B13" s="83"/>
      <c r="C13" s="83"/>
      <c r="D13" s="101"/>
      <c r="E13" s="104"/>
      <c r="F13" s="107"/>
      <c r="G13" s="29" t="s">
        <v>93</v>
      </c>
      <c r="H13" s="98"/>
    </row>
    <row r="14" spans="1:8" s="3" customFormat="1" ht="30" customHeight="1" x14ac:dyDescent="0.3">
      <c r="A14" s="84"/>
      <c r="B14" s="84"/>
      <c r="C14" s="84"/>
      <c r="D14" s="102"/>
      <c r="E14" s="105"/>
      <c r="F14" s="108"/>
      <c r="G14" s="29" t="s">
        <v>94</v>
      </c>
      <c r="H14" s="99"/>
    </row>
    <row r="15" spans="1:8" s="3" customFormat="1" ht="30" customHeight="1" x14ac:dyDescent="0.35">
      <c r="A15" s="74" t="s">
        <v>67</v>
      </c>
      <c r="B15" s="81"/>
      <c r="C15" s="81"/>
      <c r="D15" s="81"/>
      <c r="E15" s="81"/>
      <c r="F15" s="81"/>
      <c r="G15" s="81"/>
      <c r="H15" s="81"/>
    </row>
    <row r="16" spans="1:8" s="3" customFormat="1" ht="60" customHeight="1" x14ac:dyDescent="0.3">
      <c r="A16" s="21">
        <f>A10+1</f>
        <v>5</v>
      </c>
      <c r="B16" s="16">
        <f>C10+1</f>
        <v>35</v>
      </c>
      <c r="C16" s="16">
        <f>B16 + D16-1</f>
        <v>50</v>
      </c>
      <c r="D16" s="22">
        <v>16</v>
      </c>
      <c r="E16" s="39" t="s">
        <v>117</v>
      </c>
      <c r="F16" s="18" t="s">
        <v>33</v>
      </c>
      <c r="G16" s="29" t="s">
        <v>45</v>
      </c>
      <c r="H16" s="19"/>
    </row>
    <row r="17" spans="1:8" s="3" customFormat="1" ht="30" customHeight="1" x14ac:dyDescent="0.35">
      <c r="A17" s="74" t="s">
        <v>124</v>
      </c>
      <c r="B17" s="81"/>
      <c r="C17" s="81"/>
      <c r="D17" s="81"/>
      <c r="E17" s="81"/>
      <c r="F17" s="81"/>
      <c r="G17" s="81"/>
      <c r="H17" s="81"/>
    </row>
    <row r="18" spans="1:8" s="3" customFormat="1" ht="120" customHeight="1" x14ac:dyDescent="0.3">
      <c r="A18" s="21">
        <f>A16+1</f>
        <v>6</v>
      </c>
      <c r="B18" s="16">
        <f>C16+1</f>
        <v>51</v>
      </c>
      <c r="C18" s="16">
        <f>B18 + D18-1</f>
        <v>59</v>
      </c>
      <c r="D18" s="22">
        <v>9</v>
      </c>
      <c r="E18" s="55" t="s">
        <v>123</v>
      </c>
      <c r="F18" s="52" t="s">
        <v>8</v>
      </c>
      <c r="G18" s="53" t="s">
        <v>68</v>
      </c>
      <c r="H18" s="56" t="s">
        <v>69</v>
      </c>
    </row>
    <row r="19" spans="1:8" s="3" customFormat="1" ht="159.94999999999999" customHeight="1" x14ac:dyDescent="0.3">
      <c r="A19" s="47">
        <f>A18+1</f>
        <v>7</v>
      </c>
      <c r="B19" s="16">
        <f>C18+1</f>
        <v>60</v>
      </c>
      <c r="C19" s="16">
        <f>B19 + D19-1</f>
        <v>68</v>
      </c>
      <c r="D19" s="22">
        <v>9</v>
      </c>
      <c r="E19" s="55" t="s">
        <v>95</v>
      </c>
      <c r="F19" s="52" t="s">
        <v>8</v>
      </c>
      <c r="G19" s="53" t="s">
        <v>88</v>
      </c>
      <c r="H19" s="56" t="s">
        <v>109</v>
      </c>
    </row>
    <row r="20" spans="1:8" s="3" customFormat="1" ht="30" customHeight="1" x14ac:dyDescent="0.35">
      <c r="A20" s="74" t="s">
        <v>118</v>
      </c>
      <c r="B20" s="81"/>
      <c r="C20" s="81"/>
      <c r="D20" s="81"/>
      <c r="E20" s="81"/>
      <c r="F20" s="81"/>
      <c r="G20" s="81"/>
      <c r="H20" s="81"/>
    </row>
    <row r="21" spans="1:8" s="3" customFormat="1" ht="279.95" customHeight="1" x14ac:dyDescent="0.3">
      <c r="A21" s="21">
        <f>A19+1</f>
        <v>8</v>
      </c>
      <c r="B21" s="16">
        <f>C19+1</f>
        <v>69</v>
      </c>
      <c r="C21" s="16">
        <f>B21 + D21-1</f>
        <v>77</v>
      </c>
      <c r="D21" s="22">
        <v>9</v>
      </c>
      <c r="E21" s="55" t="s">
        <v>116</v>
      </c>
      <c r="F21" s="18" t="s">
        <v>8</v>
      </c>
      <c r="G21" s="29" t="s">
        <v>68</v>
      </c>
      <c r="H21" s="40" t="s">
        <v>119</v>
      </c>
    </row>
    <row r="22" spans="1:8" s="3" customFormat="1" ht="80.099999999999994" customHeight="1" x14ac:dyDescent="0.35">
      <c r="A22" s="74" t="s">
        <v>121</v>
      </c>
      <c r="B22" s="81"/>
      <c r="C22" s="81"/>
      <c r="D22" s="81"/>
      <c r="E22" s="81"/>
      <c r="F22" s="81"/>
      <c r="G22" s="81"/>
      <c r="H22" s="81"/>
    </row>
    <row r="23" spans="1:8" s="3" customFormat="1" ht="90" customHeight="1" x14ac:dyDescent="0.3">
      <c r="A23" s="48">
        <f>A21+1</f>
        <v>9</v>
      </c>
      <c r="B23" s="49">
        <f>C21+1</f>
        <v>78</v>
      </c>
      <c r="C23" s="49">
        <f>B23 + D23-1</f>
        <v>86</v>
      </c>
      <c r="D23" s="50">
        <v>9</v>
      </c>
      <c r="E23" s="55" t="s">
        <v>110</v>
      </c>
      <c r="F23" s="52" t="s">
        <v>8</v>
      </c>
      <c r="G23" s="53" t="s">
        <v>68</v>
      </c>
      <c r="H23" s="56" t="s">
        <v>122</v>
      </c>
    </row>
    <row r="24" spans="1:8" s="3" customFormat="1" ht="90" customHeight="1" x14ac:dyDescent="0.3">
      <c r="A24" s="48">
        <f t="shared" ref="A24:A28" si="0">A23+1</f>
        <v>10</v>
      </c>
      <c r="B24" s="49">
        <f t="shared" ref="B24:B27" si="1">C23+1</f>
        <v>87</v>
      </c>
      <c r="C24" s="49">
        <f t="shared" ref="C24:C27" si="2">B24 + D24-1</f>
        <v>95</v>
      </c>
      <c r="D24" s="50">
        <v>9</v>
      </c>
      <c r="E24" s="55" t="s">
        <v>111</v>
      </c>
      <c r="F24" s="52" t="s">
        <v>8</v>
      </c>
      <c r="G24" s="53" t="s">
        <v>68</v>
      </c>
      <c r="H24" s="56" t="s">
        <v>122</v>
      </c>
    </row>
    <row r="25" spans="1:8" s="3" customFormat="1" ht="90" customHeight="1" x14ac:dyDescent="0.3">
      <c r="A25" s="48">
        <f t="shared" si="0"/>
        <v>11</v>
      </c>
      <c r="B25" s="49">
        <f t="shared" si="1"/>
        <v>96</v>
      </c>
      <c r="C25" s="49">
        <f t="shared" si="2"/>
        <v>104</v>
      </c>
      <c r="D25" s="50">
        <v>9</v>
      </c>
      <c r="E25" s="55" t="s">
        <v>96</v>
      </c>
      <c r="F25" s="52" t="s">
        <v>8</v>
      </c>
      <c r="G25" s="53" t="s">
        <v>68</v>
      </c>
      <c r="H25" s="56" t="s">
        <v>122</v>
      </c>
    </row>
    <row r="26" spans="1:8" s="3" customFormat="1" ht="90" customHeight="1" x14ac:dyDescent="0.3">
      <c r="A26" s="48">
        <f t="shared" si="0"/>
        <v>12</v>
      </c>
      <c r="B26" s="49">
        <f t="shared" si="1"/>
        <v>105</v>
      </c>
      <c r="C26" s="49">
        <f t="shared" si="2"/>
        <v>113</v>
      </c>
      <c r="D26" s="50">
        <v>9</v>
      </c>
      <c r="E26" s="55" t="s">
        <v>97</v>
      </c>
      <c r="F26" s="52" t="s">
        <v>8</v>
      </c>
      <c r="G26" s="53" t="s">
        <v>68</v>
      </c>
      <c r="H26" s="56" t="s">
        <v>122</v>
      </c>
    </row>
    <row r="27" spans="1:8" s="3" customFormat="1" ht="90" customHeight="1" x14ac:dyDescent="0.3">
      <c r="A27" s="48">
        <f t="shared" si="0"/>
        <v>13</v>
      </c>
      <c r="B27" s="49">
        <f t="shared" si="1"/>
        <v>114</v>
      </c>
      <c r="C27" s="49">
        <f t="shared" si="2"/>
        <v>122</v>
      </c>
      <c r="D27" s="50">
        <v>9</v>
      </c>
      <c r="E27" s="55" t="s">
        <v>98</v>
      </c>
      <c r="F27" s="52" t="s">
        <v>8</v>
      </c>
      <c r="G27" s="53" t="s">
        <v>68</v>
      </c>
      <c r="H27" s="56" t="s">
        <v>122</v>
      </c>
    </row>
    <row r="28" spans="1:8" s="3" customFormat="1" ht="90" customHeight="1" x14ac:dyDescent="0.3">
      <c r="A28" s="48">
        <f t="shared" si="0"/>
        <v>14</v>
      </c>
      <c r="B28" s="49">
        <f t="shared" ref="B28" si="3">C27+1</f>
        <v>123</v>
      </c>
      <c r="C28" s="49">
        <f t="shared" ref="C28:C29" si="4">B28 + D28-1</f>
        <v>131</v>
      </c>
      <c r="D28" s="50">
        <v>9</v>
      </c>
      <c r="E28" s="55" t="s">
        <v>99</v>
      </c>
      <c r="F28" s="52" t="s">
        <v>8</v>
      </c>
      <c r="G28" s="53" t="s">
        <v>68</v>
      </c>
      <c r="H28" s="56" t="s">
        <v>122</v>
      </c>
    </row>
    <row r="29" spans="1:8" s="3" customFormat="1" ht="90" customHeight="1" x14ac:dyDescent="0.3">
      <c r="A29" s="48">
        <f t="shared" ref="A29:A35" si="5">A28+1</f>
        <v>15</v>
      </c>
      <c r="B29" s="49">
        <f t="shared" ref="B29:B35" si="6">C28+1</f>
        <v>132</v>
      </c>
      <c r="C29" s="49">
        <f t="shared" si="4"/>
        <v>140</v>
      </c>
      <c r="D29" s="50">
        <v>9</v>
      </c>
      <c r="E29" s="55" t="s">
        <v>100</v>
      </c>
      <c r="F29" s="52" t="s">
        <v>8</v>
      </c>
      <c r="G29" s="53" t="s">
        <v>68</v>
      </c>
      <c r="H29" s="56" t="s">
        <v>122</v>
      </c>
    </row>
    <row r="30" spans="1:8" s="3" customFormat="1" ht="90" customHeight="1" x14ac:dyDescent="0.3">
      <c r="A30" s="48">
        <f t="shared" si="5"/>
        <v>16</v>
      </c>
      <c r="B30" s="49">
        <f t="shared" si="6"/>
        <v>141</v>
      </c>
      <c r="C30" s="49">
        <f t="shared" ref="C30:C31" si="7">B30 + D30-1</f>
        <v>149</v>
      </c>
      <c r="D30" s="50">
        <v>9</v>
      </c>
      <c r="E30" s="55" t="s">
        <v>101</v>
      </c>
      <c r="F30" s="52" t="s">
        <v>8</v>
      </c>
      <c r="G30" s="53" t="s">
        <v>68</v>
      </c>
      <c r="H30" s="56" t="s">
        <v>122</v>
      </c>
    </row>
    <row r="31" spans="1:8" s="3" customFormat="1" ht="90" customHeight="1" x14ac:dyDescent="0.3">
      <c r="A31" s="48">
        <f t="shared" si="5"/>
        <v>17</v>
      </c>
      <c r="B31" s="49">
        <f t="shared" si="6"/>
        <v>150</v>
      </c>
      <c r="C31" s="49">
        <f t="shared" si="7"/>
        <v>158</v>
      </c>
      <c r="D31" s="50">
        <v>9</v>
      </c>
      <c r="E31" s="55" t="s">
        <v>102</v>
      </c>
      <c r="F31" s="52" t="s">
        <v>8</v>
      </c>
      <c r="G31" s="53" t="s">
        <v>68</v>
      </c>
      <c r="H31" s="56" t="s">
        <v>122</v>
      </c>
    </row>
    <row r="32" spans="1:8" s="3" customFormat="1" ht="90" customHeight="1" x14ac:dyDescent="0.3">
      <c r="A32" s="48">
        <f t="shared" si="5"/>
        <v>18</v>
      </c>
      <c r="B32" s="49">
        <f t="shared" si="6"/>
        <v>159</v>
      </c>
      <c r="C32" s="49">
        <f t="shared" ref="C32:C33" si="8">B32 + D32-1</f>
        <v>167</v>
      </c>
      <c r="D32" s="50">
        <v>9</v>
      </c>
      <c r="E32" s="55" t="s">
        <v>103</v>
      </c>
      <c r="F32" s="52" t="s">
        <v>8</v>
      </c>
      <c r="G32" s="53" t="s">
        <v>68</v>
      </c>
      <c r="H32" s="56" t="s">
        <v>122</v>
      </c>
    </row>
    <row r="33" spans="1:8" s="3" customFormat="1" ht="90" customHeight="1" x14ac:dyDescent="0.3">
      <c r="A33" s="48">
        <f t="shared" si="5"/>
        <v>19</v>
      </c>
      <c r="B33" s="49">
        <f t="shared" si="6"/>
        <v>168</v>
      </c>
      <c r="C33" s="49">
        <f t="shared" si="8"/>
        <v>176</v>
      </c>
      <c r="D33" s="50">
        <v>9</v>
      </c>
      <c r="E33" s="55" t="s">
        <v>112</v>
      </c>
      <c r="F33" s="52" t="s">
        <v>8</v>
      </c>
      <c r="G33" s="53" t="s">
        <v>68</v>
      </c>
      <c r="H33" s="56" t="s">
        <v>122</v>
      </c>
    </row>
    <row r="34" spans="1:8" s="3" customFormat="1" ht="90" customHeight="1" x14ac:dyDescent="0.3">
      <c r="A34" s="48">
        <f t="shared" si="5"/>
        <v>20</v>
      </c>
      <c r="B34" s="49">
        <f t="shared" si="6"/>
        <v>177</v>
      </c>
      <c r="C34" s="49">
        <f t="shared" ref="C34" si="9">B34 + D34-1</f>
        <v>185</v>
      </c>
      <c r="D34" s="50">
        <v>9</v>
      </c>
      <c r="E34" s="55" t="s">
        <v>113</v>
      </c>
      <c r="F34" s="52" t="s">
        <v>8</v>
      </c>
      <c r="G34" s="53" t="s">
        <v>68</v>
      </c>
      <c r="H34" s="56" t="s">
        <v>122</v>
      </c>
    </row>
    <row r="35" spans="1:8" s="3" customFormat="1" ht="60" customHeight="1" x14ac:dyDescent="0.3">
      <c r="A35" s="48">
        <f t="shared" si="5"/>
        <v>21</v>
      </c>
      <c r="B35" s="49">
        <f t="shared" si="6"/>
        <v>186</v>
      </c>
      <c r="C35" s="49">
        <f t="shared" ref="C35" si="10">B35 + D35-1</f>
        <v>194</v>
      </c>
      <c r="D35" s="50">
        <v>9</v>
      </c>
      <c r="E35" s="55" t="s">
        <v>17</v>
      </c>
      <c r="F35" s="52"/>
      <c r="G35" s="53" t="s">
        <v>74</v>
      </c>
      <c r="H35" s="56"/>
    </row>
    <row r="36" spans="1:8" s="3" customFormat="1" ht="30" customHeight="1" x14ac:dyDescent="0.35">
      <c r="A36" s="74" t="s">
        <v>70</v>
      </c>
      <c r="B36" s="81"/>
      <c r="C36" s="81"/>
      <c r="D36" s="81"/>
      <c r="E36" s="81"/>
      <c r="F36" s="81"/>
      <c r="G36" s="81"/>
      <c r="H36" s="81"/>
    </row>
    <row r="37" spans="1:8" s="3" customFormat="1" ht="60" customHeight="1" x14ac:dyDescent="0.3">
      <c r="A37" s="48">
        <f>A35+1</f>
        <v>22</v>
      </c>
      <c r="B37" s="49">
        <f>C35+1</f>
        <v>195</v>
      </c>
      <c r="C37" s="49">
        <f t="shared" ref="C37" si="11">B37 + D37-1</f>
        <v>203</v>
      </c>
      <c r="D37" s="50">
        <v>9</v>
      </c>
      <c r="E37" s="39" t="s">
        <v>87</v>
      </c>
      <c r="F37" s="18" t="s">
        <v>8</v>
      </c>
      <c r="G37" s="29" t="s">
        <v>68</v>
      </c>
      <c r="H37" s="40"/>
    </row>
    <row r="38" spans="1:8" ht="30" customHeight="1" x14ac:dyDescent="0.35">
      <c r="A38" s="74" t="s">
        <v>16</v>
      </c>
      <c r="B38" s="81"/>
      <c r="C38" s="81"/>
      <c r="D38" s="81"/>
      <c r="E38" s="81"/>
      <c r="F38" s="81"/>
      <c r="G38" s="81"/>
      <c r="H38" s="81"/>
    </row>
    <row r="39" spans="1:8" ht="60" customHeight="1" x14ac:dyDescent="0.35">
      <c r="A39" s="48">
        <f>+A37+1</f>
        <v>23</v>
      </c>
      <c r="B39" s="49">
        <f>C37+1</f>
        <v>204</v>
      </c>
      <c r="C39" s="49">
        <f t="shared" ref="C39" si="12">B39 + D39-1</f>
        <v>1797</v>
      </c>
      <c r="D39" s="49">
        <f>1798-B39</f>
        <v>1594</v>
      </c>
      <c r="E39" s="29" t="s">
        <v>17</v>
      </c>
      <c r="F39" s="30" t="s">
        <v>11</v>
      </c>
      <c r="G39" s="29" t="s">
        <v>21</v>
      </c>
      <c r="H39" s="41"/>
    </row>
    <row r="40" spans="1:8" ht="60" customHeight="1" x14ac:dyDescent="0.25">
      <c r="A40" s="48">
        <f>A39+1</f>
        <v>24</v>
      </c>
      <c r="B40" s="49">
        <f>C39+1</f>
        <v>1798</v>
      </c>
      <c r="C40" s="49">
        <f>B40 + D40-1</f>
        <v>1798</v>
      </c>
      <c r="D40" s="50">
        <v>1</v>
      </c>
      <c r="E40" s="29" t="s">
        <v>19</v>
      </c>
      <c r="F40" s="30" t="s">
        <v>11</v>
      </c>
      <c r="G40" s="29" t="s">
        <v>53</v>
      </c>
      <c r="H40" s="29" t="s">
        <v>43</v>
      </c>
    </row>
    <row r="41" spans="1:8" ht="60" customHeight="1" x14ac:dyDescent="0.25">
      <c r="A41" s="48">
        <f>A40+1</f>
        <v>25</v>
      </c>
      <c r="B41" s="49">
        <f>C40+1</f>
        <v>1799</v>
      </c>
      <c r="C41" s="49">
        <f>B41 + D41-1</f>
        <v>1800</v>
      </c>
      <c r="D41" s="50">
        <v>2</v>
      </c>
      <c r="E41" s="29" t="s">
        <v>20</v>
      </c>
      <c r="F41" s="30" t="s">
        <v>11</v>
      </c>
      <c r="G41" s="20" t="s">
        <v>54</v>
      </c>
      <c r="H41" s="31" t="s">
        <v>43</v>
      </c>
    </row>
    <row r="42" spans="1:8" x14ac:dyDescent="0.25">
      <c r="E42" s="13"/>
      <c r="G42" s="14"/>
    </row>
  </sheetData>
  <mergeCells count="24">
    <mergeCell ref="A36:H36"/>
    <mergeCell ref="E10:E14"/>
    <mergeCell ref="A9:H9"/>
    <mergeCell ref="H10:H14"/>
    <mergeCell ref="A10:A14"/>
    <mergeCell ref="B10:B14"/>
    <mergeCell ref="C10:C14"/>
    <mergeCell ref="D10:D14"/>
    <mergeCell ref="A38:H38"/>
    <mergeCell ref="A1:H1"/>
    <mergeCell ref="A2:A3"/>
    <mergeCell ref="B2:C2"/>
    <mergeCell ref="D2:D3"/>
    <mergeCell ref="E2:E3"/>
    <mergeCell ref="F2:F3"/>
    <mergeCell ref="G2:G3"/>
    <mergeCell ref="H2:H3"/>
    <mergeCell ref="A5:H5"/>
    <mergeCell ref="A15:H15"/>
    <mergeCell ref="A17:H17"/>
    <mergeCell ref="A20:H20"/>
    <mergeCell ref="A22:H22"/>
    <mergeCell ref="F10:F14"/>
    <mergeCell ref="A7:H7"/>
  </mergeCells>
  <phoneticPr fontId="7" type="noConversion"/>
  <printOptions horizontalCentered="1"/>
  <pageMargins left="0.31496062992125984" right="0.27559055118110237" top="0.98425196850393704" bottom="0.98425196850393704" header="0.51181102362204722" footer="0.51181102362204722"/>
  <pageSetup paperSize="9" scale="40" orientation="portrait" horizontalDpi="300" verticalDpi="300" r:id="rId1"/>
  <headerFooter alignWithMargins="0">
    <oddHeader>&amp;C&amp;"Calibri,Normale"Allegato n.2 al Provvedimento del</oddHeader>
  </headerFooter>
  <ignoredErrors>
    <ignoredError sqref="A25:C25 A26:C27 A40:C4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65" zoomScaleNormal="65" workbookViewId="0">
      <selection activeCell="H11" sqref="H11"/>
    </sheetView>
  </sheetViews>
  <sheetFormatPr defaultRowHeight="31.5" customHeight="1" x14ac:dyDescent="0.25"/>
  <cols>
    <col min="1" max="1" width="15.625" style="6" customWidth="1"/>
    <col min="2" max="3" width="7.625" style="7" customWidth="1"/>
    <col min="4" max="4" width="15.625" style="8" customWidth="1"/>
    <col min="5" max="5" width="50.625" style="9" customWidth="1"/>
    <col min="6" max="6" width="15.625" style="10" customWidth="1"/>
    <col min="7" max="8" width="50.625" style="11" customWidth="1"/>
    <col min="9" max="16384" width="9" style="6"/>
  </cols>
  <sheetData>
    <row r="1" spans="1:8" s="1" customFormat="1" ht="60" customHeight="1" x14ac:dyDescent="0.3">
      <c r="A1" s="74" t="s">
        <v>115</v>
      </c>
      <c r="B1" s="88"/>
      <c r="C1" s="88"/>
      <c r="D1" s="88"/>
      <c r="E1" s="88"/>
      <c r="F1" s="88"/>
      <c r="G1" s="88"/>
      <c r="H1" s="89"/>
    </row>
    <row r="2" spans="1:8" s="1" customFormat="1" ht="20.100000000000001" customHeight="1" x14ac:dyDescent="0.3">
      <c r="A2" s="92" t="s">
        <v>42</v>
      </c>
      <c r="B2" s="85" t="s">
        <v>0</v>
      </c>
      <c r="C2" s="85"/>
      <c r="D2" s="90" t="s">
        <v>1</v>
      </c>
      <c r="E2" s="90" t="s">
        <v>2</v>
      </c>
      <c r="F2" s="86" t="s">
        <v>3</v>
      </c>
      <c r="G2" s="86" t="s">
        <v>55</v>
      </c>
      <c r="H2" s="86" t="s">
        <v>4</v>
      </c>
    </row>
    <row r="3" spans="1:8" s="2" customFormat="1" ht="20.100000000000001" customHeight="1" x14ac:dyDescent="0.25">
      <c r="A3" s="92"/>
      <c r="B3" s="42" t="s">
        <v>5</v>
      </c>
      <c r="C3" s="43" t="s">
        <v>6</v>
      </c>
      <c r="D3" s="91"/>
      <c r="E3" s="91"/>
      <c r="F3" s="87"/>
      <c r="G3" s="87"/>
      <c r="H3" s="87"/>
    </row>
    <row r="4" spans="1:8" s="4" customFormat="1" ht="60" customHeight="1" x14ac:dyDescent="0.25">
      <c r="A4" s="15">
        <v>1</v>
      </c>
      <c r="B4" s="16">
        <v>1</v>
      </c>
      <c r="C4" s="16">
        <f>D4</f>
        <v>1</v>
      </c>
      <c r="D4" s="15">
        <v>1</v>
      </c>
      <c r="E4" s="57" t="s">
        <v>7</v>
      </c>
      <c r="F4" s="18" t="s">
        <v>8</v>
      </c>
      <c r="G4" s="19" t="s">
        <v>22</v>
      </c>
      <c r="H4" s="58" t="s">
        <v>43</v>
      </c>
    </row>
    <row r="5" spans="1:8" s="3" customFormat="1" ht="60" customHeight="1" x14ac:dyDescent="0.3">
      <c r="A5" s="47">
        <f>A4+1</f>
        <v>2</v>
      </c>
      <c r="B5" s="16">
        <f>C4+1</f>
        <v>2</v>
      </c>
      <c r="C5" s="16">
        <f>B5 + D5-1</f>
        <v>6</v>
      </c>
      <c r="D5" s="22">
        <v>5</v>
      </c>
      <c r="E5" s="57" t="s">
        <v>10</v>
      </c>
      <c r="F5" s="18" t="s">
        <v>11</v>
      </c>
      <c r="G5" s="19" t="s">
        <v>104</v>
      </c>
      <c r="H5" s="58" t="s">
        <v>43</v>
      </c>
    </row>
    <row r="6" spans="1:8" ht="30" customHeight="1" x14ac:dyDescent="0.35">
      <c r="A6" s="74" t="s">
        <v>56</v>
      </c>
      <c r="B6" s="81"/>
      <c r="C6" s="81"/>
      <c r="D6" s="81"/>
      <c r="E6" s="81"/>
      <c r="F6" s="81"/>
      <c r="G6" s="81"/>
      <c r="H6" s="81"/>
    </row>
    <row r="7" spans="1:8" ht="31.5" customHeight="1" x14ac:dyDescent="0.25">
      <c r="A7" s="95">
        <f>A5+1</f>
        <v>3</v>
      </c>
      <c r="B7" s="95">
        <f>C5+1</f>
        <v>7</v>
      </c>
      <c r="C7" s="95">
        <f>B7 + D7-1</f>
        <v>7</v>
      </c>
      <c r="D7" s="96">
        <v>1</v>
      </c>
      <c r="E7" s="93" t="s">
        <v>57</v>
      </c>
      <c r="F7" s="94" t="s">
        <v>8</v>
      </c>
      <c r="G7" s="19" t="s">
        <v>13</v>
      </c>
      <c r="H7" s="93" t="s">
        <v>43</v>
      </c>
    </row>
    <row r="8" spans="1:8" ht="31.5" customHeight="1" x14ac:dyDescent="0.25">
      <c r="A8" s="95"/>
      <c r="B8" s="95"/>
      <c r="C8" s="95"/>
      <c r="D8" s="96"/>
      <c r="E8" s="93"/>
      <c r="F8" s="94"/>
      <c r="G8" s="19" t="s">
        <v>36</v>
      </c>
      <c r="H8" s="93"/>
    </row>
    <row r="9" spans="1:8" ht="31.5" customHeight="1" x14ac:dyDescent="0.25">
      <c r="A9" s="95"/>
      <c r="B9" s="95"/>
      <c r="C9" s="95"/>
      <c r="D9" s="96"/>
      <c r="E9" s="93"/>
      <c r="F9" s="94"/>
      <c r="G9" s="19" t="s">
        <v>37</v>
      </c>
      <c r="H9" s="93"/>
    </row>
    <row r="10" spans="1:8" ht="31.5" customHeight="1" x14ac:dyDescent="0.25">
      <c r="A10" s="95"/>
      <c r="B10" s="95"/>
      <c r="C10" s="95"/>
      <c r="D10" s="96"/>
      <c r="E10" s="93"/>
      <c r="F10" s="94"/>
      <c r="G10" s="19" t="s">
        <v>46</v>
      </c>
      <c r="H10" s="93"/>
    </row>
    <row r="11" spans="1:8" ht="135" customHeight="1" x14ac:dyDescent="0.25">
      <c r="A11" s="23">
        <f>A7+1</f>
        <v>4</v>
      </c>
      <c r="B11" s="24">
        <f>C7+1</f>
        <v>8</v>
      </c>
      <c r="C11" s="24">
        <f>B11 + D11-1</f>
        <v>24</v>
      </c>
      <c r="D11" s="25">
        <v>17</v>
      </c>
      <c r="E11" s="57" t="s">
        <v>47</v>
      </c>
      <c r="F11" s="18" t="s">
        <v>8</v>
      </c>
      <c r="G11" s="26"/>
      <c r="H11" s="27" t="s">
        <v>58</v>
      </c>
    </row>
    <row r="12" spans="1:8" ht="30" customHeight="1" x14ac:dyDescent="0.25">
      <c r="A12" s="74" t="s">
        <v>48</v>
      </c>
      <c r="B12" s="74"/>
      <c r="C12" s="74"/>
      <c r="D12" s="74"/>
      <c r="E12" s="74"/>
      <c r="F12" s="74"/>
      <c r="G12" s="74"/>
      <c r="H12" s="74"/>
    </row>
    <row r="13" spans="1:8" ht="60" customHeight="1" x14ac:dyDescent="0.25">
      <c r="A13" s="47">
        <f>A11+1</f>
        <v>5</v>
      </c>
      <c r="B13" s="16">
        <f>C11+1</f>
        <v>25</v>
      </c>
      <c r="C13" s="16">
        <f>B13 + D13-1</f>
        <v>35</v>
      </c>
      <c r="D13" s="22">
        <v>11</v>
      </c>
      <c r="E13" s="28" t="s">
        <v>12</v>
      </c>
      <c r="F13" s="18" t="s">
        <v>33</v>
      </c>
      <c r="G13" s="29"/>
      <c r="H13" s="58" t="s">
        <v>43</v>
      </c>
    </row>
    <row r="14" spans="1:8" ht="30" customHeight="1" x14ac:dyDescent="0.25">
      <c r="A14" s="74" t="s">
        <v>81</v>
      </c>
      <c r="B14" s="74"/>
      <c r="C14" s="74"/>
      <c r="D14" s="74"/>
      <c r="E14" s="74"/>
      <c r="F14" s="74"/>
      <c r="G14" s="74"/>
      <c r="H14" s="74"/>
    </row>
    <row r="15" spans="1:8" ht="60" customHeight="1" x14ac:dyDescent="0.25">
      <c r="A15" s="47">
        <f>A13+1</f>
        <v>6</v>
      </c>
      <c r="B15" s="16">
        <f>C13+1</f>
        <v>36</v>
      </c>
      <c r="C15" s="16">
        <f>B15 + D15-1</f>
        <v>95</v>
      </c>
      <c r="D15" s="22">
        <v>60</v>
      </c>
      <c r="E15" s="58" t="s">
        <v>49</v>
      </c>
      <c r="F15" s="30" t="s">
        <v>11</v>
      </c>
      <c r="G15" s="58" t="s">
        <v>77</v>
      </c>
      <c r="H15" s="72" t="s">
        <v>50</v>
      </c>
    </row>
    <row r="16" spans="1:8" ht="60" customHeight="1" x14ac:dyDescent="0.25">
      <c r="A16" s="47">
        <f>A15+1</f>
        <v>7</v>
      </c>
      <c r="B16" s="16">
        <f>C15+1</f>
        <v>96</v>
      </c>
      <c r="C16" s="16">
        <f>B16 + D16-1</f>
        <v>135</v>
      </c>
      <c r="D16" s="15">
        <v>40</v>
      </c>
      <c r="E16" s="31" t="s">
        <v>75</v>
      </c>
      <c r="F16" s="18" t="s">
        <v>11</v>
      </c>
      <c r="G16" s="31"/>
      <c r="H16" s="73"/>
    </row>
    <row r="17" spans="1:8" ht="60" customHeight="1" x14ac:dyDescent="0.25">
      <c r="A17" s="47">
        <f>A16+1</f>
        <v>8</v>
      </c>
      <c r="B17" s="16">
        <f>C16+1</f>
        <v>136</v>
      </c>
      <c r="C17" s="16">
        <f>B17 + D17-1</f>
        <v>137</v>
      </c>
      <c r="D17" s="15">
        <v>2</v>
      </c>
      <c r="E17" s="31" t="s">
        <v>51</v>
      </c>
      <c r="F17" s="18" t="s">
        <v>34</v>
      </c>
      <c r="G17" s="29" t="s">
        <v>23</v>
      </c>
      <c r="H17" s="73"/>
    </row>
    <row r="18" spans="1:8" ht="30" customHeight="1" x14ac:dyDescent="0.25">
      <c r="A18" s="74" t="s">
        <v>14</v>
      </c>
      <c r="B18" s="74"/>
      <c r="C18" s="74"/>
      <c r="D18" s="74"/>
      <c r="E18" s="74"/>
      <c r="F18" s="74"/>
      <c r="G18" s="74"/>
      <c r="H18" s="74"/>
    </row>
    <row r="19" spans="1:8" ht="60" customHeight="1" x14ac:dyDescent="0.25">
      <c r="A19" s="47">
        <f>A17+1</f>
        <v>9</v>
      </c>
      <c r="B19" s="16">
        <f>C17+1</f>
        <v>138</v>
      </c>
      <c r="C19" s="16">
        <f>B19 + D19-1</f>
        <v>141</v>
      </c>
      <c r="D19" s="22">
        <v>4</v>
      </c>
      <c r="E19" s="51" t="s">
        <v>120</v>
      </c>
      <c r="F19" s="52" t="s">
        <v>8</v>
      </c>
      <c r="G19" s="53" t="s">
        <v>15</v>
      </c>
      <c r="H19" s="51" t="s">
        <v>43</v>
      </c>
    </row>
    <row r="20" spans="1:8" s="3" customFormat="1" ht="30" customHeight="1" x14ac:dyDescent="0.35">
      <c r="A20" s="74" t="s">
        <v>106</v>
      </c>
      <c r="B20" s="81"/>
      <c r="C20" s="81"/>
      <c r="D20" s="81"/>
      <c r="E20" s="81"/>
      <c r="F20" s="81"/>
      <c r="G20" s="81"/>
      <c r="H20" s="81"/>
    </row>
    <row r="21" spans="1:8" s="3" customFormat="1" ht="30" customHeight="1" x14ac:dyDescent="0.3">
      <c r="A21" s="82">
        <f>A19+1</f>
        <v>10</v>
      </c>
      <c r="B21" s="82">
        <f>C19+1</f>
        <v>142</v>
      </c>
      <c r="C21" s="82">
        <f>B21 + D21-1</f>
        <v>142</v>
      </c>
      <c r="D21" s="100">
        <v>1</v>
      </c>
      <c r="E21" s="103" t="s">
        <v>107</v>
      </c>
      <c r="F21" s="106" t="s">
        <v>8</v>
      </c>
      <c r="G21" s="29" t="s">
        <v>13</v>
      </c>
      <c r="H21" s="97" t="s">
        <v>43</v>
      </c>
    </row>
    <row r="22" spans="1:8" s="3" customFormat="1" ht="30" customHeight="1" x14ac:dyDescent="0.3">
      <c r="A22" s="83"/>
      <c r="B22" s="83"/>
      <c r="C22" s="83"/>
      <c r="D22" s="101"/>
      <c r="E22" s="104"/>
      <c r="F22" s="107"/>
      <c r="G22" s="29" t="s">
        <v>90</v>
      </c>
      <c r="H22" s="98"/>
    </row>
    <row r="23" spans="1:8" s="3" customFormat="1" ht="30" customHeight="1" x14ac:dyDescent="0.3">
      <c r="A23" s="84"/>
      <c r="B23" s="84"/>
      <c r="C23" s="84"/>
      <c r="D23" s="102"/>
      <c r="E23" s="105"/>
      <c r="F23" s="108"/>
      <c r="G23" s="29" t="s">
        <v>91</v>
      </c>
      <c r="H23" s="99"/>
    </row>
    <row r="24" spans="1:8" ht="30" customHeight="1" x14ac:dyDescent="0.25">
      <c r="A24" s="74" t="s">
        <v>60</v>
      </c>
      <c r="B24" s="74"/>
      <c r="C24" s="74"/>
      <c r="D24" s="74"/>
      <c r="E24" s="74"/>
      <c r="F24" s="74"/>
      <c r="G24" s="74"/>
      <c r="H24" s="74"/>
    </row>
    <row r="25" spans="1:8" ht="60" customHeight="1" x14ac:dyDescent="0.25">
      <c r="A25" s="48">
        <f>A21+1</f>
        <v>11</v>
      </c>
      <c r="B25" s="49">
        <f>C21+1</f>
        <v>143</v>
      </c>
      <c r="C25" s="49">
        <f>B25 + D25-1</f>
        <v>147</v>
      </c>
      <c r="D25" s="50">
        <v>5</v>
      </c>
      <c r="E25" s="51" t="s">
        <v>61</v>
      </c>
      <c r="F25" s="52" t="s">
        <v>11</v>
      </c>
      <c r="G25" s="53"/>
      <c r="H25" s="51" t="s">
        <v>43</v>
      </c>
    </row>
    <row r="26" spans="1:8" ht="30" customHeight="1" x14ac:dyDescent="0.25">
      <c r="A26" s="74" t="s">
        <v>86</v>
      </c>
      <c r="B26" s="74"/>
      <c r="C26" s="74"/>
      <c r="D26" s="74"/>
      <c r="E26" s="74"/>
      <c r="F26" s="74"/>
      <c r="G26" s="74"/>
      <c r="H26" s="74"/>
    </row>
    <row r="27" spans="1:8" ht="60" customHeight="1" x14ac:dyDescent="0.25">
      <c r="A27" s="48">
        <f>A25+1</f>
        <v>12</v>
      </c>
      <c r="B27" s="49">
        <f>C25+1</f>
        <v>148</v>
      </c>
      <c r="C27" s="49">
        <f>B27 + D27-1</f>
        <v>162</v>
      </c>
      <c r="D27" s="50">
        <v>15</v>
      </c>
      <c r="E27" s="51" t="s">
        <v>84</v>
      </c>
      <c r="F27" s="52" t="s">
        <v>11</v>
      </c>
      <c r="G27" s="53"/>
      <c r="H27" s="51" t="s">
        <v>43</v>
      </c>
    </row>
    <row r="28" spans="1:8" ht="60" customHeight="1" x14ac:dyDescent="0.25">
      <c r="A28" s="48">
        <f>A27+1</f>
        <v>13</v>
      </c>
      <c r="B28" s="49">
        <f>C27+1</f>
        <v>163</v>
      </c>
      <c r="C28" s="49">
        <f>B28 + D28-1</f>
        <v>262</v>
      </c>
      <c r="D28" s="50">
        <v>100</v>
      </c>
      <c r="E28" s="51" t="s">
        <v>85</v>
      </c>
      <c r="F28" s="52" t="s">
        <v>11</v>
      </c>
      <c r="G28" s="53"/>
      <c r="H28" s="51" t="s">
        <v>43</v>
      </c>
    </row>
    <row r="29" spans="1:8" ht="30" customHeight="1" x14ac:dyDescent="0.25">
      <c r="A29" s="75" t="s">
        <v>79</v>
      </c>
      <c r="B29" s="75"/>
      <c r="C29" s="75"/>
      <c r="D29" s="75"/>
      <c r="E29" s="75"/>
      <c r="F29" s="75"/>
      <c r="G29" s="75"/>
      <c r="H29" s="75"/>
    </row>
    <row r="30" spans="1:8" ht="90" customHeight="1" x14ac:dyDescent="0.25">
      <c r="A30" s="32">
        <f>A28+1</f>
        <v>14</v>
      </c>
      <c r="B30" s="33">
        <f>C28+1</f>
        <v>263</v>
      </c>
      <c r="C30" s="33">
        <f>B30 + D30-1</f>
        <v>278</v>
      </c>
      <c r="D30" s="34">
        <v>16</v>
      </c>
      <c r="E30" s="35" t="s">
        <v>24</v>
      </c>
      <c r="F30" s="60" t="s">
        <v>33</v>
      </c>
      <c r="G30" s="35" t="s">
        <v>35</v>
      </c>
      <c r="H30" s="76" t="s">
        <v>76</v>
      </c>
    </row>
    <row r="31" spans="1:8" ht="60" customHeight="1" x14ac:dyDescent="0.25">
      <c r="A31" s="32">
        <f>A30+1</f>
        <v>15</v>
      </c>
      <c r="B31" s="33">
        <f>C30+1</f>
        <v>279</v>
      </c>
      <c r="C31" s="33">
        <f>B31 + D31-1</f>
        <v>283</v>
      </c>
      <c r="D31" s="34">
        <v>5</v>
      </c>
      <c r="E31" s="35" t="s">
        <v>25</v>
      </c>
      <c r="F31" s="38" t="s">
        <v>8</v>
      </c>
      <c r="G31" s="35" t="s">
        <v>26</v>
      </c>
      <c r="H31" s="76"/>
    </row>
    <row r="32" spans="1:8" ht="90" customHeight="1" x14ac:dyDescent="0.25">
      <c r="A32" s="77">
        <f>A31+1</f>
        <v>16</v>
      </c>
      <c r="B32" s="77">
        <f>C31+1</f>
        <v>284</v>
      </c>
      <c r="C32" s="77">
        <f>B32 + D32-1</f>
        <v>284</v>
      </c>
      <c r="D32" s="78">
        <v>1</v>
      </c>
      <c r="E32" s="79" t="s">
        <v>27</v>
      </c>
      <c r="F32" s="80" t="s">
        <v>8</v>
      </c>
      <c r="G32" s="59" t="s">
        <v>28</v>
      </c>
      <c r="H32" s="76"/>
    </row>
    <row r="33" spans="1:8" ht="60" customHeight="1" x14ac:dyDescent="0.25">
      <c r="A33" s="77"/>
      <c r="B33" s="77"/>
      <c r="C33" s="77"/>
      <c r="D33" s="78"/>
      <c r="E33" s="79"/>
      <c r="F33" s="80"/>
      <c r="G33" s="59" t="s">
        <v>83</v>
      </c>
      <c r="H33" s="76"/>
    </row>
    <row r="34" spans="1:8" ht="60" customHeight="1" x14ac:dyDescent="0.25">
      <c r="A34" s="77"/>
      <c r="B34" s="77"/>
      <c r="C34" s="77"/>
      <c r="D34" s="78"/>
      <c r="E34" s="79"/>
      <c r="F34" s="80"/>
      <c r="G34" s="59" t="s">
        <v>29</v>
      </c>
      <c r="H34" s="76"/>
    </row>
    <row r="35" spans="1:8" ht="120" customHeight="1" x14ac:dyDescent="0.25">
      <c r="A35" s="32">
        <f>A32+1</f>
        <v>17</v>
      </c>
      <c r="B35" s="33">
        <f>C32+1</f>
        <v>285</v>
      </c>
      <c r="C35" s="33">
        <f>B35 + D35-1</f>
        <v>292</v>
      </c>
      <c r="D35" s="34">
        <v>8</v>
      </c>
      <c r="E35" s="35" t="s">
        <v>30</v>
      </c>
      <c r="F35" s="38" t="s">
        <v>32</v>
      </c>
      <c r="G35" s="35" t="s">
        <v>31</v>
      </c>
      <c r="H35" s="76"/>
    </row>
    <row r="36" spans="1:8" s="54" customFormat="1" ht="30" customHeight="1" x14ac:dyDescent="0.25">
      <c r="A36" s="74" t="s">
        <v>16</v>
      </c>
      <c r="B36" s="74"/>
      <c r="C36" s="74"/>
      <c r="D36" s="74"/>
      <c r="E36" s="74"/>
      <c r="F36" s="74"/>
      <c r="G36" s="74"/>
      <c r="H36" s="74"/>
    </row>
    <row r="37" spans="1:8" ht="60" customHeight="1" x14ac:dyDescent="0.25">
      <c r="A37" s="23">
        <f>A35+1</f>
        <v>18</v>
      </c>
      <c r="B37" s="24">
        <f>C35+1</f>
        <v>293</v>
      </c>
      <c r="C37" s="24">
        <f>B37 + D37-1</f>
        <v>1797</v>
      </c>
      <c r="D37" s="24">
        <f>1798-B37</f>
        <v>1505</v>
      </c>
      <c r="E37" s="19" t="s">
        <v>17</v>
      </c>
      <c r="F37" s="18" t="s">
        <v>11</v>
      </c>
      <c r="G37" s="19" t="s">
        <v>18</v>
      </c>
      <c r="H37" s="19"/>
    </row>
    <row r="38" spans="1:8" ht="60" customHeight="1" x14ac:dyDescent="0.25">
      <c r="A38" s="47">
        <f>A37+1</f>
        <v>19</v>
      </c>
      <c r="B38" s="16">
        <f>C37+1</f>
        <v>1798</v>
      </c>
      <c r="C38" s="16">
        <f>B38 + D38-1</f>
        <v>1798</v>
      </c>
      <c r="D38" s="22">
        <v>1</v>
      </c>
      <c r="E38" s="58" t="s">
        <v>19</v>
      </c>
      <c r="F38" s="30" t="s">
        <v>11</v>
      </c>
      <c r="G38" s="58" t="s">
        <v>44</v>
      </c>
      <c r="H38" s="58" t="s">
        <v>43</v>
      </c>
    </row>
    <row r="39" spans="1:8" ht="60" customHeight="1" x14ac:dyDescent="0.25">
      <c r="A39" s="47">
        <f>A38+1</f>
        <v>20</v>
      </c>
      <c r="B39" s="16">
        <f>C38+1</f>
        <v>1799</v>
      </c>
      <c r="C39" s="16">
        <f>B39 + D39-1</f>
        <v>1800</v>
      </c>
      <c r="D39" s="22">
        <v>2</v>
      </c>
      <c r="E39" s="58" t="s">
        <v>20</v>
      </c>
      <c r="F39" s="30" t="s">
        <v>11</v>
      </c>
      <c r="G39" s="58" t="s">
        <v>54</v>
      </c>
      <c r="H39" s="19" t="s">
        <v>43</v>
      </c>
    </row>
  </sheetData>
  <mergeCells count="39">
    <mergeCell ref="E32:E34"/>
    <mergeCell ref="F32:F34"/>
    <mergeCell ref="A36:H36"/>
    <mergeCell ref="F21:F23"/>
    <mergeCell ref="H21:H23"/>
    <mergeCell ref="A24:H24"/>
    <mergeCell ref="A26:H26"/>
    <mergeCell ref="A29:H29"/>
    <mergeCell ref="H30:H35"/>
    <mergeCell ref="A32:A34"/>
    <mergeCell ref="B32:B34"/>
    <mergeCell ref="C32:C34"/>
    <mergeCell ref="D32:D34"/>
    <mergeCell ref="A21:A23"/>
    <mergeCell ref="B21:B23"/>
    <mergeCell ref="C21:C23"/>
    <mergeCell ref="D21:D23"/>
    <mergeCell ref="E21:E23"/>
    <mergeCell ref="A6:H6"/>
    <mergeCell ref="A7:A10"/>
    <mergeCell ref="B7:B10"/>
    <mergeCell ref="C7:C10"/>
    <mergeCell ref="D7:D10"/>
    <mergeCell ref="E7:E10"/>
    <mergeCell ref="F7:F10"/>
    <mergeCell ref="H7:H10"/>
    <mergeCell ref="A12:H12"/>
    <mergeCell ref="A14:H14"/>
    <mergeCell ref="H15:H17"/>
    <mergeCell ref="A18:H18"/>
    <mergeCell ref="A20:H20"/>
    <mergeCell ref="A1:H1"/>
    <mergeCell ref="A2:A3"/>
    <mergeCell ref="B2:C2"/>
    <mergeCell ref="D2:D3"/>
    <mergeCell ref="E2:E3"/>
    <mergeCell ref="F2:F3"/>
    <mergeCell ref="G2:G3"/>
    <mergeCell ref="H2:H3"/>
  </mergeCells>
  <printOptions horizontalCentered="1" gridLines="1" gridLinesSet="0"/>
  <pageMargins left="0.23622047244094491" right="0.23622047244094491" top="0.62992125984251968" bottom="0.82677165354330717" header="0.23622047244094491" footer="0.31496062992125984"/>
  <pageSetup paperSize="9" scale="37" orientation="portrait" cellComments="asDisplayed" horizontalDpi="300" verticalDpi="300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NOTE</vt:lpstr>
      <vt:lpstr>Record di Testa (0)</vt:lpstr>
      <vt:lpstr>Dettaglio (1)</vt:lpstr>
      <vt:lpstr>Record di Coda (9)</vt:lpstr>
      <vt:lpstr>'Dettaglio (1)'!Area_stampa</vt:lpstr>
      <vt:lpstr>NOTE!Area_stampa</vt:lpstr>
      <vt:lpstr>'Record di Coda (9)'!Area_stampa</vt:lpstr>
      <vt:lpstr>'Record di Testa (0)'!Area_stampa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MORIGINE ALFREDO</dc:creator>
  <cp:lastModifiedBy>CAFIERO GIADA</cp:lastModifiedBy>
  <cp:lastPrinted>2010-07-23T07:58:10Z</cp:lastPrinted>
  <dcterms:created xsi:type="dcterms:W3CDTF">2006-11-15T16:54:14Z</dcterms:created>
  <dcterms:modified xsi:type="dcterms:W3CDTF">2017-05-30T09:52:02Z</dcterms:modified>
</cp:coreProperties>
</file>