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5480" windowHeight="11640" activeTab="5"/>
  </bookViews>
  <sheets>
    <sheet name="NOTE" sheetId="27" r:id="rId1"/>
    <sheet name="Record di Testa (0)" sheetId="19" r:id="rId2"/>
    <sheet name="Dettaglio (1)" sheetId="12" r:id="rId3"/>
    <sheet name="Dettaglio (2)" sheetId="23" r:id="rId4"/>
    <sheet name="Dettaglio (3)" sheetId="25" r:id="rId5"/>
    <sheet name="Record di Coda (9)" sheetId="33" r:id="rId6"/>
  </sheets>
  <definedNames>
    <definedName name="_xlnm.Print_Area" localSheetId="2">'Dettaglio (1)'!$A$1:$H$46</definedName>
    <definedName name="_xlnm.Print_Area" localSheetId="3">'Dettaglio (2)'!$A$1:$H$24</definedName>
    <definedName name="_xlnm.Print_Area" localSheetId="4">'Dettaglio (3)'!$A$1:$H$28</definedName>
    <definedName name="_xlnm.Print_Area" localSheetId="0">NOTE!$A$1:$H$8</definedName>
    <definedName name="_xlnm.Print_Area" localSheetId="5">'Record di Coda (9)'!$A$1:$H$39</definedName>
    <definedName name="_xlnm.Print_Area" localSheetId="1">'Record di Testa (0)'!$A$1:$H$39</definedName>
  </definedNames>
  <calcPr calcId="145621"/>
</workbook>
</file>

<file path=xl/calcChain.xml><?xml version="1.0" encoding="utf-8"?>
<calcChain xmlns="http://schemas.openxmlformats.org/spreadsheetml/2006/main">
  <c r="B40" i="12" l="1"/>
  <c r="C40" i="12" l="1"/>
  <c r="A5" i="33"/>
  <c r="A6" i="33" s="1"/>
  <c r="A8" i="33" s="1"/>
  <c r="A12" i="33" s="1"/>
  <c r="A14" i="33" s="1"/>
  <c r="A16" i="33" s="1"/>
  <c r="A17" i="33" s="1"/>
  <c r="A18" i="33" s="1"/>
  <c r="A20" i="33" s="1"/>
  <c r="A21" i="33" s="1"/>
  <c r="A22" i="33" s="1"/>
  <c r="A23" i="33" s="1"/>
  <c r="A24" i="33" s="1"/>
  <c r="A25" i="33" s="1"/>
  <c r="A27" i="33" s="1"/>
  <c r="A29" i="33" s="1"/>
  <c r="A30" i="33" s="1"/>
  <c r="A31" i="33" s="1"/>
  <c r="A32" i="33" s="1"/>
  <c r="A34" i="33" s="1"/>
  <c r="A35" i="33" s="1"/>
  <c r="A36" i="33" s="1"/>
  <c r="A38" i="33" s="1"/>
  <c r="A39" i="33" s="1"/>
  <c r="C4" i="33"/>
  <c r="B5" i="33" s="1"/>
  <c r="C5" i="33" s="1"/>
  <c r="B6" i="33" s="1"/>
  <c r="C6" i="33" s="1"/>
  <c r="B8" i="33" s="1"/>
  <c r="C8" i="33" s="1"/>
  <c r="B12" i="33" s="1"/>
  <c r="C12" i="33" s="1"/>
  <c r="B14" i="33" s="1"/>
  <c r="C14" i="33" s="1"/>
  <c r="B16" i="33" s="1"/>
  <c r="C16" i="33" s="1"/>
  <c r="B17" i="33" s="1"/>
  <c r="C17" i="33" s="1"/>
  <c r="B18" i="33" s="1"/>
  <c r="C18" i="33" s="1"/>
  <c r="B20" i="33" s="1"/>
  <c r="C20" i="33" s="1"/>
  <c r="B21" i="33" s="1"/>
  <c r="C21" i="33" s="1"/>
  <c r="B22" i="33" s="1"/>
  <c r="C22" i="33" s="1"/>
  <c r="B23" i="33" s="1"/>
  <c r="C23" i="33" s="1"/>
  <c r="B24" i="33" s="1"/>
  <c r="C24" i="33" s="1"/>
  <c r="B25" i="33" s="1"/>
  <c r="C25" i="33" s="1"/>
  <c r="B27" i="33" s="1"/>
  <c r="C27" i="33" s="1"/>
  <c r="B29" i="33" s="1"/>
  <c r="C29" i="33" s="1"/>
  <c r="B30" i="33" s="1"/>
  <c r="C30" i="33" s="1"/>
  <c r="B31" i="33" s="1"/>
  <c r="C31" i="33" s="1"/>
  <c r="B32" i="33" s="1"/>
  <c r="C32" i="33" s="1"/>
  <c r="B34" i="33" s="1"/>
  <c r="C34" i="33" s="1"/>
  <c r="B35" i="33" s="1"/>
  <c r="C35" i="33" s="1"/>
  <c r="B36" i="33" s="1"/>
  <c r="D36" i="33" l="1"/>
  <c r="C36" i="33"/>
  <c r="B38" i="33" s="1"/>
  <c r="C38" i="33" s="1"/>
  <c r="B39" i="33" s="1"/>
  <c r="C39" i="33" s="1"/>
  <c r="A20" i="23" l="1"/>
  <c r="A22" i="23" s="1"/>
  <c r="A23" i="23" s="1"/>
  <c r="A24" i="23" s="1"/>
  <c r="A6" i="25"/>
  <c r="A6" i="23"/>
  <c r="A6" i="12"/>
  <c r="A8" i="12"/>
  <c r="A9" i="12" s="1"/>
  <c r="A10" i="12" s="1"/>
  <c r="A13" i="12" s="1"/>
  <c r="A14" i="12" s="1"/>
  <c r="A15" i="12" s="1"/>
  <c r="A17" i="12" s="1"/>
  <c r="A18" i="12" s="1"/>
  <c r="A19" i="12" s="1"/>
  <c r="A21" i="12" s="1"/>
  <c r="A22" i="12" s="1"/>
  <c r="A25" i="12" s="1"/>
  <c r="A29" i="12" s="1"/>
  <c r="A30" i="12" s="1"/>
  <c r="A31" i="12" s="1"/>
  <c r="A32" i="12" s="1"/>
  <c r="A34" i="12" s="1"/>
  <c r="A35" i="12" s="1"/>
  <c r="A44" i="12" s="1"/>
  <c r="A45" i="12" s="1"/>
  <c r="A46" i="12" s="1"/>
  <c r="C4" i="25"/>
  <c r="A7" i="25"/>
  <c r="A8" i="25" s="1"/>
  <c r="A9" i="25" s="1"/>
  <c r="A10" i="25" s="1"/>
  <c r="A11" i="25" s="1"/>
  <c r="A12" i="25" s="1"/>
  <c r="A14" i="25" s="1"/>
  <c r="A15" i="25" s="1"/>
  <c r="A16" i="25" s="1"/>
  <c r="A19" i="25" s="1"/>
  <c r="A20" i="25" s="1"/>
  <c r="A21" i="25" s="1"/>
  <c r="A23" i="25" s="1"/>
  <c r="A24" i="25" s="1"/>
  <c r="A26" i="25" s="1"/>
  <c r="A27" i="25" s="1"/>
  <c r="A28" i="25" s="1"/>
  <c r="C4" i="19"/>
  <c r="B5" i="19" s="1"/>
  <c r="C5" i="19" s="1"/>
  <c r="B6" i="19" s="1"/>
  <c r="C6" i="19" s="1"/>
  <c r="B8" i="19" s="1"/>
  <c r="C8" i="19" s="1"/>
  <c r="B12" i="19" s="1"/>
  <c r="C12" i="19" s="1"/>
  <c r="B14" i="19" s="1"/>
  <c r="C14" i="19" s="1"/>
  <c r="B16" i="19" s="1"/>
  <c r="A5" i="19"/>
  <c r="A6" i="19" s="1"/>
  <c r="A8" i="19" s="1"/>
  <c r="A12" i="19" s="1"/>
  <c r="A14" i="19" s="1"/>
  <c r="C4" i="23"/>
  <c r="B6" i="23" s="1"/>
  <c r="C6" i="23" s="1"/>
  <c r="B7" i="23" s="1"/>
  <c r="C7" i="23" s="1"/>
  <c r="B8" i="23" s="1"/>
  <c r="C8" i="23" s="1"/>
  <c r="B9" i="23" s="1"/>
  <c r="C9" i="23" s="1"/>
  <c r="B10" i="23" s="1"/>
  <c r="C10" i="23" s="1"/>
  <c r="B11" i="23" s="1"/>
  <c r="C11" i="23" s="1"/>
  <c r="B12" i="23" s="1"/>
  <c r="C12" i="23" s="1"/>
  <c r="B14" i="23" s="1"/>
  <c r="C14" i="23" s="1"/>
  <c r="B15" i="23" s="1"/>
  <c r="C15" i="23" s="1"/>
  <c r="B16" i="23" s="1"/>
  <c r="C16" i="23" s="1"/>
  <c r="B20" i="23" s="1"/>
  <c r="C20" i="23" s="1"/>
  <c r="B22" i="23" s="1"/>
  <c r="A7" i="23"/>
  <c r="A8" i="23" s="1"/>
  <c r="A9" i="23"/>
  <c r="A10" i="23" s="1"/>
  <c r="A11" i="23" s="1"/>
  <c r="A12" i="23" s="1"/>
  <c r="A14" i="23" s="1"/>
  <c r="A15" i="23" s="1"/>
  <c r="C4" i="12"/>
  <c r="C45" i="12"/>
  <c r="B46" i="12" s="1"/>
  <c r="C46" i="12" s="1"/>
  <c r="B6" i="12"/>
  <c r="C6" i="12" s="1"/>
  <c r="B8" i="12" s="1"/>
  <c r="C8" i="12" s="1"/>
  <c r="B9" i="12" s="1"/>
  <c r="C9" i="12" s="1"/>
  <c r="B10" i="12" s="1"/>
  <c r="C10" i="12" s="1"/>
  <c r="B13" i="12" s="1"/>
  <c r="C13" i="12" s="1"/>
  <c r="B14" i="12" s="1"/>
  <c r="C14" i="12" s="1"/>
  <c r="B15" i="12" s="1"/>
  <c r="C15" i="12" s="1"/>
  <c r="B17" i="12" s="1"/>
  <c r="C17" i="12" s="1"/>
  <c r="B18" i="12" s="1"/>
  <c r="C18" i="12" s="1"/>
  <c r="B19" i="12" s="1"/>
  <c r="C19" i="12" s="1"/>
  <c r="B21" i="12" s="1"/>
  <c r="C21" i="12" s="1"/>
  <c r="B22" i="12" s="1"/>
  <c r="C22" i="12" s="1"/>
  <c r="B25" i="12" s="1"/>
  <c r="C25" i="12" s="1"/>
  <c r="B29" i="12" s="1"/>
  <c r="C29" i="12" s="1"/>
  <c r="B30" i="12" s="1"/>
  <c r="C30" i="12" s="1"/>
  <c r="B31" i="12" s="1"/>
  <c r="C31" i="12" s="1"/>
  <c r="B32" i="12" s="1"/>
  <c r="C32" i="12" s="1"/>
  <c r="B34" i="12" s="1"/>
  <c r="C34" i="12" s="1"/>
  <c r="B35" i="12" s="1"/>
  <c r="C35" i="12" s="1"/>
  <c r="B6" i="25"/>
  <c r="C6" i="25" s="1"/>
  <c r="B7" i="25" s="1"/>
  <c r="C7" i="25" s="1"/>
  <c r="B8" i="25" s="1"/>
  <c r="C8" i="25" s="1"/>
  <c r="B9" i="25" s="1"/>
  <c r="C9" i="25" s="1"/>
  <c r="B10" i="25" s="1"/>
  <c r="C10" i="25" s="1"/>
  <c r="B11" i="25" s="1"/>
  <c r="C11" i="25" s="1"/>
  <c r="B12" i="25" s="1"/>
  <c r="C12" i="25" s="1"/>
  <c r="B14" i="25" s="1"/>
  <c r="C14" i="25" s="1"/>
  <c r="B15" i="25" s="1"/>
  <c r="C15" i="25" s="1"/>
  <c r="B16" i="25" s="1"/>
  <c r="C16" i="25" s="1"/>
  <c r="B19" i="25" s="1"/>
  <c r="C19" i="25" s="1"/>
  <c r="B20" i="25" s="1"/>
  <c r="C20" i="25" s="1"/>
  <c r="B21" i="25" s="1"/>
  <c r="C21" i="25" s="1"/>
  <c r="B23" i="25" s="1"/>
  <c r="C23" i="25" s="1"/>
  <c r="B24" i="25" s="1"/>
  <c r="C24" i="25" s="1"/>
  <c r="B26" i="25" s="1"/>
  <c r="D26" i="25" s="1"/>
  <c r="A16" i="19" l="1"/>
  <c r="B44" i="12"/>
  <c r="D44" i="12" s="1"/>
  <c r="C44" i="12" s="1"/>
  <c r="D22" i="23"/>
  <c r="C22" i="23" s="1"/>
  <c r="B23" i="23" s="1"/>
  <c r="C23" i="23" s="1"/>
  <c r="B24" i="23" s="1"/>
  <c r="C24" i="23" s="1"/>
  <c r="C26" i="25"/>
  <c r="B27" i="25" s="1"/>
  <c r="C27" i="25" s="1"/>
  <c r="B28" i="25" s="1"/>
  <c r="C28" i="25" s="1"/>
  <c r="C16" i="19" l="1"/>
  <c r="B17" i="19" s="1"/>
  <c r="C17" i="19" s="1"/>
  <c r="B18" i="19" s="1"/>
  <c r="C18" i="19" s="1"/>
  <c r="B20" i="19" s="1"/>
  <c r="C20" i="19" s="1"/>
  <c r="B21" i="19" s="1"/>
  <c r="C21" i="19" s="1"/>
  <c r="B22" i="19" s="1"/>
  <c r="C22" i="19" s="1"/>
  <c r="B23" i="19" s="1"/>
  <c r="C23" i="19" s="1"/>
  <c r="B24" i="19" s="1"/>
  <c r="C24" i="19" s="1"/>
  <c r="B25" i="19" s="1"/>
  <c r="C25" i="19" s="1"/>
  <c r="B27" i="19" s="1"/>
  <c r="C27" i="19" s="1"/>
  <c r="B29" i="19" s="1"/>
  <c r="C29" i="19" s="1"/>
  <c r="B30" i="19" s="1"/>
  <c r="C30" i="19" s="1"/>
  <c r="B31" i="19" s="1"/>
  <c r="C31" i="19" s="1"/>
  <c r="B32" i="19" s="1"/>
  <c r="C32" i="19" s="1"/>
  <c r="B34" i="19" s="1"/>
  <c r="C34" i="19" s="1"/>
  <c r="B35" i="19" s="1"/>
  <c r="C35" i="19" s="1"/>
  <c r="B36" i="19"/>
  <c r="D36" i="19" s="1"/>
  <c r="C36" i="19" s="1"/>
  <c r="B38" i="19" s="1"/>
  <c r="C38" i="19" s="1"/>
  <c r="B39" i="19" s="1"/>
  <c r="C39" i="19" s="1"/>
  <c r="A17" i="19"/>
  <c r="A18" i="19"/>
  <c r="A20" i="19"/>
  <c r="A21" i="19"/>
  <c r="A22" i="19"/>
  <c r="A23" i="19"/>
  <c r="A24" i="19"/>
  <c r="A25" i="19"/>
  <c r="A27" i="19"/>
  <c r="A29" i="19"/>
  <c r="A30" i="19"/>
  <c r="A31" i="19"/>
  <c r="A32" i="19"/>
  <c r="A34" i="19"/>
  <c r="A35" i="19"/>
  <c r="A36" i="19"/>
  <c r="A38" i="19"/>
  <c r="A39" i="19"/>
</calcChain>
</file>

<file path=xl/sharedStrings.xml><?xml version="1.0" encoding="utf-8"?>
<sst xmlns="http://schemas.openxmlformats.org/spreadsheetml/2006/main" count="489" uniqueCount="179">
  <si>
    <t>Il record di coda, record di tipo 9, è lungo 1800 byte e contiene le stesse informazioni riportate nel record di testa.</t>
  </si>
  <si>
    <t>Posizione</t>
  </si>
  <si>
    <t>Lunghezza</t>
  </si>
  <si>
    <t>Descrizione campo</t>
  </si>
  <si>
    <t>Tipo di dato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</si>
  <si>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</si>
  <si>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</si>
  <si>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</si>
  <si>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</si>
  <si>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</si>
  <si>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</si>
  <si>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</si>
  <si>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</si>
  <si>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</si>
  <si>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</si>
  <si>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</si>
  <si>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</si>
  <si>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</si>
  <si>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</si>
  <si>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</si>
  <si>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</si>
  <si>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</si>
  <si>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</si>
  <si>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</si>
  <si>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</si>
  <si>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</si>
  <si>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</si>
  <si>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</si>
  <si>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</si>
  <si>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</si>
  <si>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</si>
  <si>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</si>
  <si>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</si>
  <si>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</si>
  <si>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</si>
  <si>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</si>
  <si>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</si>
  <si>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Data dell'impegno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</si>
  <si>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</si>
  <si>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</si>
  <si>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</si>
  <si>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</si>
  <si>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</si>
  <si>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</si>
  <si>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</si>
  <si>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</si>
  <si>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 xml:space="preserve">Dato obbligatorio.  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</si>
  <si>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</si>
  <si>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</si>
  <si>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</si>
  <si>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</si>
  <si>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</si>
  <si>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</si>
  <si>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</si>
  <si>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</si>
  <si>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</si>
  <si>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</si>
  <si>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</si>
  <si>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Cognome del contraente</t>
  </si>
  <si>
    <t>Nome del contraente</t>
  </si>
  <si>
    <t>Identificativo del contratto di polizza assicurativa</t>
  </si>
  <si>
    <t>DATI IDENTIFICATIVI DELLA POLIZZA</t>
  </si>
  <si>
    <t>Estremi identificativi della polizza</t>
  </si>
  <si>
    <t xml:space="preserve">Dato obbligatorio. </t>
  </si>
  <si>
    <t>Durata contratto</t>
  </si>
  <si>
    <t>Cognome dell'intestatario</t>
  </si>
  <si>
    <t>Nome dell'intestatario</t>
  </si>
  <si>
    <t>DATI RELATIVI ALLA PREVIDENZA COMPLEMENTARE</t>
  </si>
  <si>
    <t>Ammontare contributi  versati alla previdenza complementare</t>
  </si>
  <si>
    <r>
      <t>Vale sempre "04</t>
    </r>
    <r>
      <rPr>
        <b/>
        <sz val="16"/>
        <rFont val="Times New Roman"/>
        <family val="1"/>
      </rPr>
      <t>"</t>
    </r>
  </si>
  <si>
    <t>DATI RELATIVI AL PREMIO</t>
  </si>
  <si>
    <t>Dato obbligatorio</t>
  </si>
  <si>
    <t>Data di stipula del contratto</t>
  </si>
  <si>
    <t>Identificativo del contratto di previdenza complementare</t>
  </si>
  <si>
    <t>TRACCIATO RECORD DI DETTAGLIO
Assicurazione - Previdenza complementare</t>
  </si>
  <si>
    <t>Codice fiscale. Se numerico allineare a sinistra</t>
  </si>
  <si>
    <t>2 = Annullamento</t>
  </si>
  <si>
    <t>CODICE FISCALE DEL SOGGETTO OBBLIGATO</t>
  </si>
  <si>
    <t xml:space="preserve">Denominazione </t>
  </si>
  <si>
    <t xml:space="preserve">Dato obbligatorio.
 </t>
  </si>
  <si>
    <t>Comune  del Domicilio Fiscale</t>
  </si>
  <si>
    <t>Provincia del Domicilio Fiscale</t>
  </si>
  <si>
    <t>TRACCIATO RECORD DI DETTAGLIO
Dati relativi al contributo al Servizio Sanitario Nazionale</t>
  </si>
  <si>
    <t>Oggetto contratto</t>
  </si>
  <si>
    <t>1 = Contratto per responsabilità civile autoveicoli</t>
  </si>
  <si>
    <t>2 = Contratto per responsabilità civile natanti</t>
  </si>
  <si>
    <t>Ammontare del CSSN versato dal contraente</t>
  </si>
  <si>
    <t xml:space="preserve">L’importo va espresso in Euro (parte intera)  </t>
  </si>
  <si>
    <t xml:space="preserve">Dato obbligatorio </t>
  </si>
  <si>
    <t xml:space="preserve">Identificativo del contratto di polizza </t>
  </si>
  <si>
    <t>Targa del veicolo nel caso di quota CSSN di premio pagato per RC</t>
  </si>
  <si>
    <r>
      <t xml:space="preserve">Dato obbligatorio
</t>
    </r>
    <r>
      <rPr>
        <b/>
        <sz val="16"/>
        <rFont val="Times New Roman"/>
        <family val="1"/>
      </rPr>
      <t/>
    </r>
  </si>
  <si>
    <t>DATI CONTABILI DELLA POLIZZA</t>
  </si>
  <si>
    <r>
      <t>Vale sempre "</t>
    </r>
    <r>
      <rPr>
        <b/>
        <sz val="16"/>
        <rFont val="Courier New"/>
        <family val="3"/>
      </rPr>
      <t>A</t>
    </r>
    <r>
      <rPr>
        <sz val="16"/>
        <rFont val="Courier New"/>
        <family val="3"/>
      </rPr>
      <t>"</t>
    </r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</si>
  <si>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Courier New"/>
        <family val="3"/>
      </rPr>
      <t>"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</si>
  <si>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r>
      <t>Vale sempre "</t>
    </r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>"</t>
    </r>
  </si>
  <si>
    <r>
      <t xml:space="preserve">Indicare l'ammontare totale dei contributi e premi versati nell'anno solare (criterio di cassa) alle forme pensionistiche complementari, </t>
    </r>
    <r>
      <rPr>
        <b/>
        <sz val="16"/>
        <rFont val="Courier New"/>
        <family val="3"/>
      </rPr>
      <t>al netto di quelli versati a favore di soggetto diverso</t>
    </r>
    <r>
      <rPr>
        <sz val="16"/>
        <rFont val="Courier New"/>
        <family val="3"/>
      </rPr>
      <t xml:space="preserve">.  
L’importo va espresso in Euro (parte intera). </t>
    </r>
  </si>
  <si>
    <t>Vale sempre "3"</t>
  </si>
  <si>
    <t>Valori</t>
  </si>
  <si>
    <r>
      <t>Caratteri ASCII "</t>
    </r>
    <r>
      <rPr>
        <b/>
        <sz val="16"/>
        <rFont val="Courier New"/>
        <family val="3"/>
      </rPr>
      <t>CR</t>
    </r>
    <r>
      <rPr>
        <sz val="16"/>
        <rFont val="Times New Roman"/>
        <family val="1"/>
      </rPr>
      <t>"</t>
    </r>
    <r>
      <rPr>
        <sz val="16"/>
        <rFont val="Courier New"/>
        <family val="3"/>
      </rPr>
      <t xml:space="preserve"> e "</t>
    </r>
    <r>
      <rPr>
        <b/>
        <sz val="16"/>
        <rFont val="Courier New"/>
        <family val="3"/>
      </rPr>
      <t>LF</t>
    </r>
    <r>
      <rPr>
        <sz val="16"/>
        <rFont val="Courier New"/>
        <family val="3"/>
      </rPr>
      <t>" (valori esadecimali "</t>
    </r>
    <r>
      <rPr>
        <b/>
        <sz val="16"/>
        <rFont val="Courier New"/>
        <family val="3"/>
      </rPr>
      <t>0D</t>
    </r>
    <r>
      <rPr>
        <sz val="16"/>
        <rFont val="Courier New"/>
        <family val="3"/>
      </rPr>
      <t>" "</t>
    </r>
    <r>
      <rPr>
        <b/>
        <sz val="16"/>
        <rFont val="Courier New"/>
        <family val="3"/>
      </rPr>
      <t>0A</t>
    </r>
    <r>
      <rPr>
        <sz val="16"/>
        <rFont val="Courier New"/>
        <family val="3"/>
      </rPr>
      <t>")</t>
    </r>
  </si>
  <si>
    <t>TIPOLOGIA DI INVIO</t>
  </si>
  <si>
    <t>Tipologia di invio</t>
  </si>
  <si>
    <t>Espressa in kW</t>
  </si>
  <si>
    <t>TRACCIATO RECORD DI DETTAGLIO
Assicurazioni - Premi assicurativi e contratti</t>
  </si>
  <si>
    <t>Ramo o specie di assicurazione</t>
  </si>
  <si>
    <t>Data di risoluzione del contratto</t>
  </si>
  <si>
    <t>Flag premio ex art. 78</t>
  </si>
  <si>
    <t>Flag polizza mista</t>
  </si>
  <si>
    <t>Flag superamento soglia del premio versato (1.000.000 €)</t>
  </si>
  <si>
    <t xml:space="preserve">Indicare l'ammontare del premio effettivamente versato dal contraente nel corso dell'anno solare (criterio di cassa)
</t>
  </si>
  <si>
    <t>Ammontare totale del premio versato dal contraente nell'anno solare di riferimento</t>
  </si>
  <si>
    <t xml:space="preserve">Codice Fiscale del contraente </t>
  </si>
  <si>
    <t>Comune del domicilio fiscale</t>
  </si>
  <si>
    <t>Provincia del domicilio fiscale</t>
  </si>
  <si>
    <t>Denominazione della Società Assicuratrice</t>
  </si>
  <si>
    <t>Vale sempre "9"</t>
  </si>
  <si>
    <t>Protocollo telematico da sostituire</t>
  </si>
  <si>
    <t>Dato da valorizzare esclusivamente nei casi di:
 - Invio sostitutivo
   (Tipologia invio = 1) 
 - Annullamento
   (Tipologia invio = 2)</t>
  </si>
  <si>
    <t>Codice Fiscale del soggetto obbligato all'invio</t>
  </si>
  <si>
    <t xml:space="preserve">In caso di domicilio all'estero indicare lo Stato </t>
  </si>
  <si>
    <t xml:space="preserve">Codice fiscale società incorporata </t>
  </si>
  <si>
    <t>Codice fiscale della società incorporata che ha inviato la comunicazione da sostituire</t>
  </si>
  <si>
    <t xml:space="preserve">DATI IDENTIFICATIVI DEL SOGGETTO OBBLIGATO PERSONA GIURIDICA
I dati seguenti sono da considerarsi in alternativa ai dati del soggetto obbligato persona fisica
</t>
  </si>
  <si>
    <t xml:space="preserve">DATI IDENTIFICATIVI DEL SOGGETTO OBBLIGATO PERSONA FISICA
I dati seguenti sono da considerarsi in alternativa ai dati del soggetto obbligato persona giuridica
</t>
  </si>
  <si>
    <t>Valori ammessi:
F = Femmina
M = Maschio</t>
  </si>
  <si>
    <t>DATI IDENTIFICATIVI DEL CONTRAENTE  PERSONA FISICA
I dati seguenti sono da considerarsi in alternativa ai dati del soggetto obbligato persona giuridica</t>
  </si>
  <si>
    <t xml:space="preserve">DATI IDENTIFICATIVI  DEL CONTRAENTE  PERSONA GIURIDICA  
I dati seguenti sono da considerarsi in alternativa ai dati del soggetto persona fisica </t>
  </si>
  <si>
    <t>L’importo va espresso in Euro (parte intera). 
In caso di polizza mista dovrà essere indicata esclusivamente la quota  detraibile del premio.</t>
  </si>
  <si>
    <t xml:space="preserve">Dati da impostare esclusivamente ed obbligatoriamente nel caso di soggetto persona fisica.
</t>
  </si>
  <si>
    <t>Dati da impostare esclusivamente ed obbligatoriamente nel caso di soggetto persona giuridica.</t>
  </si>
  <si>
    <t>Dato obbligatorio in caso di risoluzione del contratto nell'anno di riferimento.
In caso di contratto a premio unico, impostare con il valore 3112AAAA,  dove AAAA è l'anno di riferimento della comunicazione. Altrimenti impostare a spazi</t>
  </si>
  <si>
    <t>Valori ammessi:
- F = Femmina
- M = Maschio</t>
  </si>
  <si>
    <t>Dati obbligatori.
Codice fiscale dell'intestatario (campo 2), deve essere formalmente corretto e congruente con i campi da 3 a 8.</t>
  </si>
  <si>
    <t>Da impostare a 1 se si sta inviando un invio sostitutivo o annullamento di comunicazione precedentemente inviata da società incorporata.</t>
  </si>
  <si>
    <t xml:space="preserve">Comunicazione di variazione di dati inviati da società incorporata </t>
  </si>
  <si>
    <t>Da impostare esclusivamente e obbligatoriamente se Tipologia invio = 1 o Tipologia invio = 2 e se il campo "Comunicazione di variazione di dati inviati da società incorporata"  = 1</t>
  </si>
  <si>
    <r>
      <t>Il record di dettaglio di tipo 1, di lunghezza 1800 byte, contiene le informazioni relative ai contratti di polizze assicurative e ai premi versati</t>
    </r>
    <r>
      <rPr>
        <sz val="18"/>
        <rFont val="Courier New"/>
        <family val="3"/>
      </rPr>
      <t xml:space="preserve">.
Il record di dettaglio di tipo 2, di lunghezza 1800 byte, contiene i dati relativi alla </t>
    </r>
    <r>
      <rPr>
        <b/>
        <sz val="18"/>
        <rFont val="Courier New"/>
        <family val="3"/>
      </rPr>
      <t xml:space="preserve">previdenza complementare.
</t>
    </r>
    <r>
      <rPr>
        <sz val="18"/>
        <rFont val="Courier New"/>
        <family val="3"/>
      </rPr>
      <t xml:space="preserve">Il record di dettaglio di tipo 3, di lunghezza 1800 byte, contiene i dati relativi al </t>
    </r>
    <r>
      <rPr>
        <b/>
        <sz val="18"/>
        <rFont val="Courier New"/>
        <family val="3"/>
      </rPr>
      <t>Contributo al Servizio Sanitario Nazionale
Invii di tipo "annullamento" non devono contenere record di dettaglio</t>
    </r>
  </si>
  <si>
    <t>Dati obbligatori se il soggetto obbligato è una persona giuridica.</t>
  </si>
  <si>
    <t xml:space="preserve">Dati obbligatori se il soggetto obbligato è una persona fisica
</t>
  </si>
  <si>
    <t>Dato obbligatorio se presente il codice fiscale dell'intermediario. Valori ammessi:
1 = Comunicazione predisposta dal contribuente
2 = Comunicazione predisposta da chi effettua l'invio</t>
  </si>
  <si>
    <t>TRACCIATO RECORD DI TESTA
Premi assicurativi e Contratti - Previdenza complementare e CSSN</t>
  </si>
  <si>
    <t>DATI DEL CONTRAENTE
O DEL SOGGETTO IN NOME E PER CONTO DEL QUALE E' STIPULATA LA POLIZZA</t>
  </si>
  <si>
    <t>DATI IDENTIFICATIVI DELLA POLIZZA 
Questa sezione non deve essere compilata (lasciare tutti i campi impostati a spazi) in caso di comunicazione di annullamento</t>
  </si>
  <si>
    <t>Valori ammessi indicati in tabella allegata al Provvedimento.
In caso di polizza multiramo, inserire il codice del ramo prevalente</t>
  </si>
  <si>
    <t>Ammontare detraibile del premio versato dal contraente nell'anno solare di riferimento</t>
  </si>
  <si>
    <t>11</t>
  </si>
  <si>
    <t>Flag risoluzione contratto per riscatto o trasferimento</t>
  </si>
  <si>
    <t>Indicare la durata in anni del contratto. Computare la frazione d'anno come parte intera. In caso di contratti a vita intera, indicare il valore convenzionale 99.</t>
  </si>
  <si>
    <t>Da valorizzare obbligatoriamente ed esclusivamente  se il campo "Flag premio ex art. 78" vale 1 e l'ammontare totale del premio versato dal contribuente nell'anno solare di riferimeno sia &gt; 0.
Valore massimo = 1291 €</t>
  </si>
  <si>
    <t>Targa del veicolo/natante assicurato per i contratti di assicurazione della Responsabilità Civile</t>
  </si>
  <si>
    <t>0 = non c'è stata risoluzione anticipata del contratto nell'anno</t>
  </si>
  <si>
    <t>1 =  c'è stata risoluzione anticipata del contratto nell'anno per riscatto o trasferimento</t>
  </si>
  <si>
    <t xml:space="preserve">0 = Il premio non può beneficiare di un'agevolazione fiscale </t>
  </si>
  <si>
    <t xml:space="preserve">1 = Il premio può beneficiare di un'agevolazione fiscale in base alle condizioni previste dalla legge. 
</t>
  </si>
  <si>
    <t xml:space="preserve">Dato obbligatorio
</t>
  </si>
  <si>
    <t xml:space="preserve">Valori ammessi:
</t>
  </si>
  <si>
    <t xml:space="preserve">0 = Non è una polizza mista
</t>
  </si>
  <si>
    <t>0 = Il premio non supera il valore di 1.000.000 €</t>
  </si>
  <si>
    <t>1 = Il premio supera il valore 1.000.000 €</t>
  </si>
  <si>
    <t>Espressa in cavalli fiscali</t>
  </si>
  <si>
    <t>Da compilare in alternativa al campo 13. Se non compilato impostare a 0</t>
  </si>
  <si>
    <t>Da compilare in alternativa al campo 14. Se non compilato impostare a 0</t>
  </si>
  <si>
    <t xml:space="preserve">Il file contiene  le informazioni relative ai Premi assicurativi e Contratti - Previdenza complementare e CSSN 
</t>
  </si>
  <si>
    <t>VARIAZIONE DATI INVIATI DA SOCIETA' INCORPORATA</t>
  </si>
  <si>
    <t>Vale sempre "PAC00"</t>
  </si>
  <si>
    <t>TRACCIATO RECORD DI CODA
Premi assicurativi e Contratti - Previdenza complementare e CSSN</t>
  </si>
  <si>
    <t>Da impostare ad 1  solo in caso di Tipologia invio = 1 o Tipologia invio = 2 e se il file da sostituire o annullare è stato precedentemente inviato da società incorporata.</t>
  </si>
  <si>
    <r>
      <t xml:space="preserve">Il record di testa, record di tipo 0, è lungo 1800 byte e identifica il soggetto obbligato (codice fiscale, dati identificativi), l'anno di riferimento, i dati dell'eventuale intermediario che effettua l'invio telematico.
L' </t>
    </r>
    <r>
      <rPr>
        <b/>
        <sz val="18"/>
        <rFont val="Courier New"/>
        <family val="3"/>
      </rPr>
      <t xml:space="preserve">invio sostitutivo o l'annullamento prevede la sostituzione o l'annullamento dell'intero file già inviato telematicamente, identificato da un protocollo telematico,  a fronte del quale è stata emessa ricevuta di acquisizione.  Nel caso in cui una compagnia di assicurazioni ha necessità di inviare sostitutive o annullamenti di file inviati precedentemente da una società incorporata, è necessario che indichi negli appositi campi del record di testa che si tratta di comunicazioni di variazioni di dati inviati dall'incorporata e il codice fiscale della società incorporata. 
</t>
    </r>
    <r>
      <rPr>
        <sz val="18"/>
        <rFont val="Courier New"/>
        <family val="3"/>
      </rPr>
      <t xml:space="preserve">
</t>
    </r>
    <r>
      <rPr>
        <b/>
        <sz val="18"/>
        <rFont val="Courier New"/>
        <family val="3"/>
      </rPr>
      <t>I dettagli sono individuati da un identificativo record, univoco nell'ambito delle forniture riferite allo stesso anno.</t>
    </r>
    <r>
      <rPr>
        <b/>
        <sz val="18"/>
        <color indexed="10"/>
        <rFont val="Courier New"/>
        <family val="3"/>
      </rPr>
      <t xml:space="preserve">
</t>
    </r>
    <r>
      <rPr>
        <sz val="18"/>
        <rFont val="Courier New"/>
        <family val="3"/>
      </rPr>
      <t/>
    </r>
  </si>
  <si>
    <t>Flag premio versato pari a 0</t>
  </si>
  <si>
    <t>0 =  Premio versato &gt; 0</t>
  </si>
  <si>
    <t>1 =  Polizza a Premio Unico stipulata in anno precedente a quello di riferimento</t>
  </si>
  <si>
    <t xml:space="preserve">2 = Premio non riscosso </t>
  </si>
  <si>
    <t>1 = Polizza senza componente finanziaria</t>
  </si>
  <si>
    <r>
      <t xml:space="preserve">2 = Polizza vita con </t>
    </r>
    <r>
      <rPr>
        <sz val="16"/>
        <rFont val="Courier New"/>
        <family val="3"/>
      </rPr>
      <t xml:space="preserve">componente finanziaria
</t>
    </r>
  </si>
  <si>
    <r>
      <t xml:space="preserve">Potenza motore (espressa in cavalli fiscali)- </t>
    </r>
    <r>
      <rPr>
        <b/>
        <i/>
        <sz val="16"/>
        <rFont val="Courier New"/>
        <family val="3"/>
      </rPr>
      <t>Solo natanti</t>
    </r>
  </si>
  <si>
    <r>
      <t xml:space="preserve">Potenza motore (espressa in kW) - </t>
    </r>
    <r>
      <rPr>
        <b/>
        <i/>
        <sz val="16"/>
        <rFont val="Courier New"/>
        <family val="3"/>
      </rPr>
      <t>Solo natanti</t>
    </r>
  </si>
  <si>
    <r>
      <t xml:space="preserve">Ammontare del premio versato dal contraente - </t>
    </r>
    <r>
      <rPr>
        <b/>
        <i/>
        <sz val="16"/>
        <rFont val="Courier New"/>
        <family val="3"/>
      </rPr>
      <t>Solo natanti</t>
    </r>
  </si>
  <si>
    <t xml:space="preserve">Il campo va valorizzato solamente per importi superiori ai 40€ da esprimere in Euro (parte intera)  </t>
  </si>
  <si>
    <t>DATI IDENTIFICATIVI DEL CONTRAENTE  (sezione obbligatoria)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</si>
</sst>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-[$€-2]\ * #,##0.00_-;\-[$€-2]\ * #,##0.00_-;_-[$€-2]\ * &quot;-&quot;??_-"/>
    <numFmt numFmtId="165" formatCode="_-&quot;L.&quot;\ * #,##0_-;\-&quot;L.&quot;\ * #,##0_-;_-&quot;L.&quot;\ * &quot;-&quot;_-;_-@_-"/>
  </numFmts>
  <fonts count="26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Courier New"/>
      <family val="3"/>
    </font>
    <font>
      <sz val="22"/>
      <name val="Courier New"/>
      <family val="3"/>
    </font>
    <font>
      <sz val="18"/>
      <name val="Courier New"/>
      <family val="3"/>
    </font>
    <font>
      <b/>
      <sz val="20"/>
      <name val="Courier New"/>
      <family val="3"/>
    </font>
    <font>
      <sz val="20"/>
      <name val="Courier New"/>
      <family val="3"/>
    </font>
    <font>
      <b/>
      <sz val="18"/>
      <color indexed="10"/>
      <name val="Courier New"/>
      <family val="3"/>
    </font>
    <font>
      <sz val="12"/>
      <name val="Courier New"/>
      <family val="3"/>
    </font>
    <font>
      <b/>
      <sz val="18"/>
      <name val="Courier New"/>
      <family val="3"/>
    </font>
    <font>
      <b/>
      <sz val="16"/>
      <name val="Courier New"/>
      <family val="3"/>
    </font>
    <font>
      <sz val="16"/>
      <name val="Courier New"/>
      <family val="3"/>
    </font>
    <font>
      <b/>
      <sz val="12"/>
      <name val="Courier New"/>
      <family val="3"/>
    </font>
    <font>
      <b/>
      <sz val="14"/>
      <name val="Courier New"/>
      <family val="3"/>
    </font>
    <font>
      <sz val="18"/>
      <name val="Times New Roman"/>
      <family val="1"/>
    </font>
    <font>
      <sz val="14"/>
      <name val="Courier New"/>
      <family val="3"/>
    </font>
    <font>
      <sz val="12"/>
      <name val="Times New Roman"/>
    </font>
    <font>
      <sz val="10"/>
      <name val="Arial"/>
    </font>
    <font>
      <b/>
      <i/>
      <sz val="16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4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" fillId="0" borderId="1">
      <alignment horizontal="left" vertical="center" wrapText="1"/>
    </xf>
    <xf numFmtId="0" fontId="2" fillId="0" borderId="1">
      <alignment horizontal="left" vertical="center" wrapText="1"/>
    </xf>
    <xf numFmtId="165" fontId="24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49" fontId="5" fillId="0" borderId="0" xfId="0" applyNumberFormat="1" applyFont="1"/>
    <xf numFmtId="49" fontId="5" fillId="0" borderId="0" xfId="0" applyNumberFormat="1" applyFont="1" applyFill="1"/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/>
    <xf numFmtId="1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wrapText="1"/>
    </xf>
    <xf numFmtId="0" fontId="4" fillId="0" borderId="0" xfId="0" applyFont="1"/>
    <xf numFmtId="49" fontId="1" fillId="0" borderId="0" xfId="5" applyNumberFormat="1" applyFont="1"/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wrapText="1"/>
    </xf>
    <xf numFmtId="1" fontId="20" fillId="0" borderId="2" xfId="0" applyNumberFormat="1" applyFont="1" applyBorder="1" applyAlignment="1">
      <alignment horizontal="centerContinuous" vertical="center" wrapText="1"/>
    </xf>
    <xf numFmtId="1" fontId="20" fillId="0" borderId="2" xfId="0" applyNumberFormat="1" applyFont="1" applyBorder="1" applyAlignment="1">
      <alignment horizontal="centerContinuous" vertical="center"/>
    </xf>
    <xf numFmtId="0" fontId="18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Continuous" vertical="center"/>
    </xf>
    <xf numFmtId="49" fontId="18" fillId="0" borderId="2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Continuous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Continuous" vertical="center"/>
    </xf>
    <xf numFmtId="0" fontId="18" fillId="0" borderId="2" xfId="0" applyNumberFormat="1" applyFont="1" applyFill="1" applyBorder="1" applyAlignment="1">
      <alignment horizontal="centerContinuous" vertical="center"/>
    </xf>
    <xf numFmtId="0" fontId="18" fillId="0" borderId="2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vertical="center" wrapText="1"/>
    </xf>
    <xf numFmtId="1" fontId="18" fillId="0" borderId="2" xfId="5" applyNumberFormat="1" applyFont="1" applyFill="1" applyBorder="1" applyAlignment="1">
      <alignment horizontal="center" vertical="center"/>
    </xf>
    <xf numFmtId="49" fontId="18" fillId="0" borderId="2" xfId="5" applyNumberFormat="1" applyFont="1" applyFill="1" applyBorder="1" applyAlignment="1">
      <alignment horizontal="left" vertical="center" wrapText="1"/>
    </xf>
    <xf numFmtId="49" fontId="18" fillId="0" borderId="2" xfId="5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/>
    <xf numFmtId="1" fontId="17" fillId="0" borderId="2" xfId="0" applyNumberFormat="1" applyFont="1" applyBorder="1" applyAlignment="1">
      <alignment horizontal="centerContinuous" vertical="center" wrapText="1"/>
    </xf>
    <xf numFmtId="1" fontId="17" fillId="0" borderId="2" xfId="0" applyNumberFormat="1" applyFont="1" applyBorder="1" applyAlignment="1">
      <alignment horizontal="centerContinuous" vertical="center"/>
    </xf>
    <xf numFmtId="49" fontId="22" fillId="0" borderId="0" xfId="0" applyNumberFormat="1" applyFont="1" applyAlignment="1">
      <alignment horizontal="justify" vertical="top"/>
    </xf>
    <xf numFmtId="49" fontId="22" fillId="0" borderId="0" xfId="0" applyNumberFormat="1" applyFont="1"/>
    <xf numFmtId="0" fontId="18" fillId="0" borderId="2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5" applyNumberFormat="1" applyFont="1" applyFill="1" applyBorder="1" applyAlignment="1">
      <alignment horizontal="left" vertical="center" wrapText="1"/>
    </xf>
    <xf numFmtId="49" fontId="18" fillId="0" borderId="2" xfId="5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8" fillId="0" borderId="2" xfId="6" applyFont="1" applyFill="1" applyBorder="1" applyAlignment="1">
      <alignment horizontal="left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1" fontId="18" fillId="2" borderId="2" xfId="0" applyNumberFormat="1" applyFont="1" applyFill="1" applyBorder="1" applyAlignment="1">
      <alignment horizontal="centerContinuous" vertical="center"/>
    </xf>
    <xf numFmtId="0" fontId="18" fillId="2" borderId="2" xfId="0" applyNumberFormat="1" applyFont="1" applyFill="1" applyBorder="1" applyAlignment="1">
      <alignment horizontal="centerContinuous"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0" fontId="18" fillId="0" borderId="2" xfId="5" applyNumberFormat="1" applyFont="1" applyFill="1" applyBorder="1" applyAlignment="1">
      <alignment horizontal="center" vertical="center"/>
    </xf>
    <xf numFmtId="49" fontId="18" fillId="0" borderId="3" xfId="5" applyNumberFormat="1" applyFont="1" applyFill="1" applyBorder="1" applyAlignment="1">
      <alignment horizontal="center" vertical="center"/>
    </xf>
    <xf numFmtId="1" fontId="18" fillId="0" borderId="3" xfId="5" applyNumberFormat="1" applyFont="1" applyBorder="1" applyAlignment="1">
      <alignment horizontal="center" vertical="center"/>
    </xf>
    <xf numFmtId="0" fontId="18" fillId="0" borderId="3" xfId="5" applyNumberFormat="1" applyFont="1" applyBorder="1" applyAlignment="1">
      <alignment horizontal="center" vertical="center"/>
    </xf>
    <xf numFmtId="49" fontId="18" fillId="0" borderId="3" xfId="5" applyNumberFormat="1" applyFont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18" fillId="2" borderId="6" xfId="0" applyNumberFormat="1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1" fontId="18" fillId="2" borderId="7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left" vertical="center" wrapText="1"/>
    </xf>
    <xf numFmtId="0" fontId="18" fillId="2" borderId="8" xfId="0" applyNumberFormat="1" applyFont="1" applyFill="1" applyBorder="1" applyAlignment="1">
      <alignment horizontal="left" vertical="center" wrapText="1"/>
    </xf>
    <xf numFmtId="49" fontId="18" fillId="2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/>
    <xf numFmtId="0" fontId="18" fillId="0" borderId="2" xfId="0" applyNumberFormat="1" applyFont="1" applyFill="1" applyBorder="1" applyAlignment="1">
      <alignment horizontal="left" vertical="center" wrapText="1"/>
    </xf>
    <xf numFmtId="1" fontId="18" fillId="4" borderId="2" xfId="0" applyNumberFormat="1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left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0" fontId="18" fillId="2" borderId="3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1" fontId="18" fillId="2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/>
    <xf numFmtId="1" fontId="12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/>
    <xf numFmtId="0" fontId="11" fillId="0" borderId="6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6" fillId="0" borderId="6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6" xfId="5" applyNumberFormat="1" applyFont="1" applyFill="1" applyBorder="1" applyAlignment="1">
      <alignment horizontal="center" vertical="center" wrapText="1"/>
    </xf>
    <xf numFmtId="1" fontId="17" fillId="3" borderId="10" xfId="5" applyNumberFormat="1" applyFont="1" applyFill="1" applyBorder="1" applyAlignment="1">
      <alignment horizontal="center" vertical="center" wrapText="1"/>
    </xf>
    <xf numFmtId="1" fontId="17" fillId="3" borderId="11" xfId="5" applyNumberFormat="1" applyFont="1" applyFill="1" applyBorder="1" applyAlignment="1">
      <alignment horizontal="center" vertical="center" wrapText="1"/>
    </xf>
    <xf numFmtId="0" fontId="18" fillId="0" borderId="3" xfId="5" applyNumberFormat="1" applyFont="1" applyFill="1" applyBorder="1" applyAlignment="1">
      <alignment horizontal="left" vertical="center" wrapText="1"/>
    </xf>
    <xf numFmtId="0" fontId="18" fillId="0" borderId="4" xfId="5" applyNumberFormat="1" applyFont="1" applyFill="1" applyBorder="1" applyAlignment="1">
      <alignment horizontal="left" vertical="center" wrapText="1"/>
    </xf>
    <xf numFmtId="0" fontId="18" fillId="0" borderId="5" xfId="5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vertical="center" wrapText="1"/>
    </xf>
    <xf numFmtId="1" fontId="17" fillId="3" borderId="6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1" fontId="17" fillId="3" borderId="11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left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/>
    </xf>
    <xf numFmtId="0" fontId="18" fillId="3" borderId="2" xfId="0" applyFont="1" applyFill="1" applyBorder="1" applyAlignment="1"/>
    <xf numFmtId="1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/>
    <xf numFmtId="49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/>
    </xf>
    <xf numFmtId="1" fontId="18" fillId="4" borderId="4" xfId="0" applyNumberFormat="1" applyFont="1" applyFill="1" applyBorder="1" applyAlignment="1">
      <alignment horizontal="center" vertical="center"/>
    </xf>
    <xf numFmtId="1" fontId="18" fillId="4" borderId="5" xfId="0" applyNumberFormat="1" applyFont="1" applyFill="1" applyBorder="1" applyAlignment="1">
      <alignment horizontal="center" vertical="center"/>
    </xf>
    <xf numFmtId="1" fontId="18" fillId="4" borderId="3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1" fontId="18" fillId="4" borderId="5" xfId="0" applyNumberFormat="1" applyFont="1" applyFill="1" applyBorder="1" applyAlignment="1">
      <alignment horizontal="left" vertical="center" wrapText="1"/>
    </xf>
    <xf numFmtId="0" fontId="18" fillId="4" borderId="3" xfId="0" applyNumberFormat="1" applyFont="1" applyFill="1" applyBorder="1" applyAlignment="1">
      <alignment horizontal="center" vertical="center" wrapText="1"/>
    </xf>
    <xf numFmtId="0" fontId="18" fillId="4" borderId="4" xfId="0" applyNumberFormat="1" applyFont="1" applyFill="1" applyBorder="1" applyAlignment="1">
      <alignment horizontal="center" vertical="center" wrapText="1"/>
    </xf>
    <xf numFmtId="0" fontId="18" fillId="4" borderId="5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1" fontId="18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left" vertical="center" wrapText="1"/>
    </xf>
    <xf numFmtId="49" fontId="18" fillId="2" borderId="3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left" vertical="center" wrapText="1"/>
    </xf>
    <xf numFmtId="1" fontId="18" fillId="0" borderId="4" xfId="0" applyNumberFormat="1" applyFont="1" applyFill="1" applyBorder="1" applyAlignment="1">
      <alignment horizontal="left" vertical="center" wrapText="1"/>
    </xf>
    <xf numFmtId="1" fontId="18" fillId="0" borderId="5" xfId="0" applyNumberFormat="1" applyFont="1" applyFill="1" applyBorder="1" applyAlignment="1">
      <alignment horizontal="left" vertical="center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/>
    <xf numFmtId="0" fontId="20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 wrapText="1"/>
    </xf>
  </cellXfs>
  <cellStyles count="10">
    <cellStyle name="Euro" xfId="1"/>
    <cellStyle name="Euro 2" xfId="2"/>
    <cellStyle name="Migliaia (0)_Copia di SpecIva2001" xfId="3"/>
    <cellStyle name="Normale" xfId="0" builtinId="0"/>
    <cellStyle name="Normale 2" xfId="4"/>
    <cellStyle name="Normale_Bozza Clienti e Fornitori (20070205)" xfId="5"/>
    <cellStyle name="Normale_Bozza Clienti e Fornitori (20070205) 2" xfId="6"/>
    <cellStyle name="T_fiancata" xfId="7"/>
    <cellStyle name="T_fiancata_Uffici Marittimi 28102010" xfId="8"/>
    <cellStyle name="Valuta (0)_Copia di SpecIva200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zoomScale="60" zoomScaleNormal="60" workbookViewId="0">
      <selection activeCell="A4" sqref="A4:H4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16384" width="9" style="7"/>
  </cols>
  <sheetData>
    <row r="1" spans="1:9" s="1" customFormat="1" ht="60" customHeight="1" x14ac:dyDescent="0.45">
      <c r="A1" s="91" t="s">
        <v>47</v>
      </c>
      <c r="B1" s="92"/>
      <c r="C1" s="92"/>
      <c r="D1" s="92"/>
      <c r="E1" s="92"/>
      <c r="F1" s="92"/>
      <c r="G1" s="92"/>
      <c r="H1" s="93"/>
    </row>
    <row r="2" spans="1:9" s="5" customFormat="1" ht="99.95" customHeight="1" x14ac:dyDescent="0.25">
      <c r="A2" s="96" t="s">
        <v>162</v>
      </c>
      <c r="B2" s="100"/>
      <c r="C2" s="100"/>
      <c r="D2" s="100"/>
      <c r="E2" s="100"/>
      <c r="F2" s="100"/>
      <c r="G2" s="100"/>
      <c r="H2" s="101"/>
    </row>
    <row r="3" spans="1:9" s="3" customFormat="1" ht="27.95" customHeight="1" x14ac:dyDescent="0.4">
      <c r="A3" s="94" t="s">
        <v>48</v>
      </c>
      <c r="B3" s="95"/>
      <c r="C3" s="95"/>
      <c r="D3" s="95"/>
      <c r="E3" s="95"/>
      <c r="F3" s="95"/>
      <c r="G3" s="95"/>
      <c r="H3" s="95"/>
      <c r="I3" s="6"/>
    </row>
    <row r="4" spans="1:9" s="43" customFormat="1" ht="294" customHeight="1" x14ac:dyDescent="0.25">
      <c r="A4" s="96" t="s">
        <v>167</v>
      </c>
      <c r="B4" s="97"/>
      <c r="C4" s="97"/>
      <c r="D4" s="97"/>
      <c r="E4" s="97"/>
      <c r="F4" s="97"/>
      <c r="G4" s="97"/>
      <c r="H4" s="98"/>
    </row>
    <row r="5" spans="1:9" s="3" customFormat="1" ht="27.95" customHeight="1" x14ac:dyDescent="0.4">
      <c r="A5" s="94" t="s">
        <v>49</v>
      </c>
      <c r="B5" s="95"/>
      <c r="C5" s="95"/>
      <c r="D5" s="95"/>
      <c r="E5" s="95"/>
      <c r="F5" s="95"/>
      <c r="G5" s="95"/>
      <c r="H5" s="95"/>
      <c r="I5" s="6"/>
    </row>
    <row r="6" spans="1:9" s="5" customFormat="1" ht="200.1" customHeight="1" x14ac:dyDescent="0.25">
      <c r="A6" s="99" t="s">
        <v>136</v>
      </c>
      <c r="B6" s="97"/>
      <c r="C6" s="97"/>
      <c r="D6" s="97"/>
      <c r="E6" s="97"/>
      <c r="F6" s="97"/>
      <c r="G6" s="97"/>
      <c r="H6" s="98"/>
    </row>
    <row r="7" spans="1:9" s="3" customFormat="1" ht="27.95" customHeight="1" x14ac:dyDescent="0.4">
      <c r="A7" s="94" t="s">
        <v>50</v>
      </c>
      <c r="B7" s="95"/>
      <c r="C7" s="95"/>
      <c r="D7" s="95"/>
      <c r="E7" s="95"/>
      <c r="F7" s="95"/>
      <c r="G7" s="95"/>
      <c r="H7" s="95"/>
      <c r="I7" s="6"/>
    </row>
    <row r="8" spans="1:9" s="5" customFormat="1" ht="80.099999999999994" customHeight="1" x14ac:dyDescent="0.25">
      <c r="A8" s="96" t="s">
        <v>0</v>
      </c>
      <c r="B8" s="97"/>
      <c r="C8" s="97"/>
      <c r="D8" s="97"/>
      <c r="E8" s="97"/>
      <c r="F8" s="97"/>
      <c r="G8" s="97"/>
      <c r="H8" s="98"/>
    </row>
  </sheetData>
  <mergeCells count="8">
    <mergeCell ref="A1:H1"/>
    <mergeCell ref="A7:H7"/>
    <mergeCell ref="A8:H8"/>
    <mergeCell ref="A3:H3"/>
    <mergeCell ref="A4:H4"/>
    <mergeCell ref="A5:H5"/>
    <mergeCell ref="A6:H6"/>
    <mergeCell ref="A2:H2"/>
  </mergeCells>
  <phoneticPr fontId="0" type="noConversion"/>
  <printOptions horizontalCentered="1" gridLines="1" gridLinesSet="0"/>
  <pageMargins left="0.23622047244094491" right="0.23622047244094491" top="0.62992125984251968" bottom="0.82677165354330717" header="0.23622047244094491" footer="0.31496062992125984"/>
  <pageSetup paperSize="9" scale="42" orientation="portrait" cellComments="asDisplayed" horizontalDpi="300" verticalDpi="300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3" zoomScale="50" zoomScaleNormal="50" workbookViewId="0">
      <selection activeCell="G11" sqref="G11"/>
    </sheetView>
  </sheetViews>
  <sheetFormatPr defaultRowHeight="31.5" customHeight="1" x14ac:dyDescent="0.25"/>
  <cols>
    <col min="1" max="1" width="15.625" style="7" customWidth="1"/>
    <col min="2" max="2" width="9.125" style="8" customWidth="1"/>
    <col min="3" max="3" width="8.37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9" width="17.25" style="7" customWidth="1"/>
    <col min="10" max="16384" width="9" style="7"/>
  </cols>
  <sheetData>
    <row r="1" spans="1:9" s="1" customFormat="1" ht="60" customHeight="1" x14ac:dyDescent="0.3">
      <c r="A1" s="102" t="s">
        <v>140</v>
      </c>
      <c r="B1" s="125"/>
      <c r="C1" s="125"/>
      <c r="D1" s="125"/>
      <c r="E1" s="125"/>
      <c r="F1" s="125"/>
      <c r="G1" s="125"/>
      <c r="H1" s="126"/>
    </row>
    <row r="2" spans="1:9" s="1" customFormat="1" ht="20.100000000000001" customHeight="1" x14ac:dyDescent="0.3">
      <c r="A2" s="131" t="s">
        <v>51</v>
      </c>
      <c r="B2" s="132" t="s">
        <v>1</v>
      </c>
      <c r="C2" s="132"/>
      <c r="D2" s="127" t="s">
        <v>2</v>
      </c>
      <c r="E2" s="127" t="s">
        <v>3</v>
      </c>
      <c r="F2" s="129" t="s">
        <v>4</v>
      </c>
      <c r="G2" s="129" t="s">
        <v>98</v>
      </c>
      <c r="H2" s="129" t="s">
        <v>5</v>
      </c>
    </row>
    <row r="3" spans="1:9" s="2" customFormat="1" ht="20.100000000000001" customHeight="1" x14ac:dyDescent="0.25">
      <c r="A3" s="131"/>
      <c r="B3" s="17" t="s">
        <v>6</v>
      </c>
      <c r="C3" s="18" t="s">
        <v>7</v>
      </c>
      <c r="D3" s="128"/>
      <c r="E3" s="128"/>
      <c r="F3" s="130"/>
      <c r="G3" s="130"/>
      <c r="H3" s="130"/>
    </row>
    <row r="4" spans="1:9" s="5" customFormat="1" ht="60" customHeight="1" x14ac:dyDescent="0.25">
      <c r="A4" s="19">
        <v>1</v>
      </c>
      <c r="B4" s="20">
        <v>1</v>
      </c>
      <c r="C4" s="20">
        <f>D4</f>
        <v>1</v>
      </c>
      <c r="D4" s="19">
        <v>1</v>
      </c>
      <c r="E4" s="21" t="s">
        <v>8</v>
      </c>
      <c r="F4" s="22" t="s">
        <v>9</v>
      </c>
      <c r="G4" s="23" t="s">
        <v>10</v>
      </c>
      <c r="H4" s="24" t="s">
        <v>54</v>
      </c>
    </row>
    <row r="5" spans="1:9" s="3" customFormat="1" ht="156.75" customHeight="1" x14ac:dyDescent="0.3">
      <c r="A5" s="25">
        <f>A4+1</f>
        <v>2</v>
      </c>
      <c r="B5" s="20">
        <f>C4+1</f>
        <v>2</v>
      </c>
      <c r="C5" s="20">
        <f>B5 + D5-1</f>
        <v>6</v>
      </c>
      <c r="D5" s="26">
        <v>5</v>
      </c>
      <c r="E5" s="21" t="s">
        <v>11</v>
      </c>
      <c r="F5" s="22" t="s">
        <v>12</v>
      </c>
      <c r="G5" s="23" t="s">
        <v>164</v>
      </c>
      <c r="H5" s="24" t="s">
        <v>54</v>
      </c>
      <c r="I5" s="46"/>
    </row>
    <row r="6" spans="1:9" s="3" customFormat="1" ht="60" customHeight="1" x14ac:dyDescent="0.3">
      <c r="A6" s="25">
        <f>A5+1</f>
        <v>3</v>
      </c>
      <c r="B6" s="20">
        <f>C5+1</f>
        <v>7</v>
      </c>
      <c r="C6" s="20">
        <f>B6 + D6-1</f>
        <v>8</v>
      </c>
      <c r="D6" s="26">
        <v>2</v>
      </c>
      <c r="E6" s="21" t="s">
        <v>57</v>
      </c>
      <c r="F6" s="22" t="s">
        <v>12</v>
      </c>
      <c r="G6" s="23" t="s">
        <v>69</v>
      </c>
      <c r="H6" s="24" t="s">
        <v>54</v>
      </c>
      <c r="I6" s="6"/>
    </row>
    <row r="7" spans="1:9" s="3" customFormat="1" ht="27.95" customHeight="1" x14ac:dyDescent="0.35">
      <c r="A7" s="102" t="s">
        <v>100</v>
      </c>
      <c r="B7" s="121"/>
      <c r="C7" s="121"/>
      <c r="D7" s="121"/>
      <c r="E7" s="121"/>
      <c r="F7" s="121"/>
      <c r="G7" s="121"/>
      <c r="H7" s="121"/>
      <c r="I7" s="6"/>
    </row>
    <row r="8" spans="1:9" s="4" customFormat="1" ht="30" customHeight="1" x14ac:dyDescent="0.3">
      <c r="A8" s="122">
        <f>A6+1</f>
        <v>4</v>
      </c>
      <c r="B8" s="122">
        <f>C6+1</f>
        <v>9</v>
      </c>
      <c r="C8" s="122">
        <f>B8 + D8-1</f>
        <v>9</v>
      </c>
      <c r="D8" s="123">
        <v>1</v>
      </c>
      <c r="E8" s="111" t="s">
        <v>101</v>
      </c>
      <c r="F8" s="124" t="s">
        <v>9</v>
      </c>
      <c r="G8" s="23" t="s">
        <v>17</v>
      </c>
      <c r="H8" s="111" t="s">
        <v>63</v>
      </c>
      <c r="I8" s="109"/>
    </row>
    <row r="9" spans="1:9" s="4" customFormat="1" ht="30" customHeight="1" x14ac:dyDescent="0.3">
      <c r="A9" s="122"/>
      <c r="B9" s="122"/>
      <c r="C9" s="122"/>
      <c r="D9" s="123"/>
      <c r="E9" s="111"/>
      <c r="F9" s="124"/>
      <c r="G9" s="23" t="s">
        <v>44</v>
      </c>
      <c r="H9" s="111"/>
      <c r="I9" s="110"/>
    </row>
    <row r="10" spans="1:9" s="4" customFormat="1" ht="30" customHeight="1" x14ac:dyDescent="0.3">
      <c r="A10" s="122"/>
      <c r="B10" s="122"/>
      <c r="C10" s="122"/>
      <c r="D10" s="123"/>
      <c r="E10" s="111"/>
      <c r="F10" s="124"/>
      <c r="G10" s="23" t="s">
        <v>45</v>
      </c>
      <c r="H10" s="111"/>
      <c r="I10" s="110"/>
    </row>
    <row r="11" spans="1:9" s="4" customFormat="1" ht="30" customHeight="1" x14ac:dyDescent="0.3">
      <c r="A11" s="122"/>
      <c r="B11" s="122"/>
      <c r="C11" s="122"/>
      <c r="D11" s="123"/>
      <c r="E11" s="111"/>
      <c r="F11" s="124"/>
      <c r="G11" s="23" t="s">
        <v>76</v>
      </c>
      <c r="H11" s="111"/>
      <c r="I11" s="110"/>
    </row>
    <row r="12" spans="1:9" s="3" customFormat="1" ht="199.5" customHeight="1" x14ac:dyDescent="0.3">
      <c r="A12" s="53">
        <f>A8+1</f>
        <v>5</v>
      </c>
      <c r="B12" s="54">
        <f>C8+1</f>
        <v>10</v>
      </c>
      <c r="C12" s="54">
        <f>B12 + D12-1</f>
        <v>26</v>
      </c>
      <c r="D12" s="55">
        <v>17</v>
      </c>
      <c r="E12" s="56" t="s">
        <v>116</v>
      </c>
      <c r="F12" s="57" t="s">
        <v>9</v>
      </c>
      <c r="G12" s="56"/>
      <c r="H12" s="52" t="s">
        <v>117</v>
      </c>
      <c r="I12" s="51"/>
    </row>
    <row r="13" spans="1:9" s="3" customFormat="1" ht="61.5" customHeight="1" x14ac:dyDescent="0.3">
      <c r="A13" s="102" t="s">
        <v>77</v>
      </c>
      <c r="B13" s="102"/>
      <c r="C13" s="102"/>
      <c r="D13" s="102"/>
      <c r="E13" s="102"/>
      <c r="F13" s="102"/>
      <c r="G13" s="102"/>
      <c r="H13" s="102"/>
    </row>
    <row r="14" spans="1:9" s="3" customFormat="1" ht="211.5" customHeight="1" x14ac:dyDescent="0.3">
      <c r="A14" s="53">
        <f>A12+1</f>
        <v>6</v>
      </c>
      <c r="B14" s="54">
        <f>C12+1</f>
        <v>27</v>
      </c>
      <c r="C14" s="54">
        <f>B14 + D14-1</f>
        <v>42</v>
      </c>
      <c r="D14" s="55">
        <v>16</v>
      </c>
      <c r="E14" s="66" t="s">
        <v>13</v>
      </c>
      <c r="F14" s="57" t="s">
        <v>40</v>
      </c>
      <c r="G14" s="65" t="s">
        <v>118</v>
      </c>
      <c r="H14" s="56" t="s">
        <v>46</v>
      </c>
      <c r="I14" s="51"/>
    </row>
    <row r="15" spans="1:9" s="14" customFormat="1" ht="60" customHeight="1" x14ac:dyDescent="0.25">
      <c r="A15" s="102" t="s">
        <v>122</v>
      </c>
      <c r="B15" s="102"/>
      <c r="C15" s="102"/>
      <c r="D15" s="102"/>
      <c r="E15" s="102"/>
      <c r="F15" s="102"/>
      <c r="G15" s="102"/>
      <c r="H15" s="102"/>
    </row>
    <row r="16" spans="1:9" s="14" customFormat="1" ht="60" customHeight="1" x14ac:dyDescent="0.25">
      <c r="A16" s="53">
        <f>A14+1</f>
        <v>7</v>
      </c>
      <c r="B16" s="54">
        <f>C14+1</f>
        <v>43</v>
      </c>
      <c r="C16" s="54">
        <f>B16 + D16-1</f>
        <v>102</v>
      </c>
      <c r="D16" s="55">
        <v>60</v>
      </c>
      <c r="E16" s="56" t="s">
        <v>78</v>
      </c>
      <c r="F16" s="57" t="s">
        <v>12</v>
      </c>
      <c r="G16" s="56" t="s">
        <v>114</v>
      </c>
      <c r="H16" s="119" t="s">
        <v>137</v>
      </c>
    </row>
    <row r="17" spans="1:8" ht="42" customHeight="1" x14ac:dyDescent="0.25">
      <c r="A17" s="53">
        <f>A16+1</f>
        <v>8</v>
      </c>
      <c r="B17" s="54">
        <f>C16+1</f>
        <v>103</v>
      </c>
      <c r="C17" s="54">
        <f>B17 + D17-1</f>
        <v>142</v>
      </c>
      <c r="D17" s="67">
        <v>40</v>
      </c>
      <c r="E17" s="65" t="s">
        <v>80</v>
      </c>
      <c r="F17" s="57" t="s">
        <v>12</v>
      </c>
      <c r="G17" s="65"/>
      <c r="H17" s="120"/>
    </row>
    <row r="18" spans="1:8" ht="60" customHeight="1" x14ac:dyDescent="0.25">
      <c r="A18" s="53">
        <f>A17+1</f>
        <v>9</v>
      </c>
      <c r="B18" s="54">
        <f>C17+1</f>
        <v>143</v>
      </c>
      <c r="C18" s="54">
        <f>B18 + D18-1</f>
        <v>144</v>
      </c>
      <c r="D18" s="67">
        <v>2</v>
      </c>
      <c r="E18" s="65" t="s">
        <v>81</v>
      </c>
      <c r="F18" s="57" t="s">
        <v>41</v>
      </c>
      <c r="G18" s="65" t="s">
        <v>31</v>
      </c>
      <c r="H18" s="120"/>
    </row>
    <row r="19" spans="1:8" ht="76.5" customHeight="1" x14ac:dyDescent="0.25">
      <c r="A19" s="102" t="s">
        <v>123</v>
      </c>
      <c r="B19" s="102"/>
      <c r="C19" s="102"/>
      <c r="D19" s="102"/>
      <c r="E19" s="102"/>
      <c r="F19" s="102"/>
      <c r="G19" s="102"/>
      <c r="H19" s="102"/>
    </row>
    <row r="20" spans="1:8" ht="90" customHeight="1" x14ac:dyDescent="0.25">
      <c r="A20" s="53">
        <f>A18 +1</f>
        <v>10</v>
      </c>
      <c r="B20" s="83">
        <f>C18 +1</f>
        <v>145</v>
      </c>
      <c r="C20" s="83">
        <f>B20+ D20-1</f>
        <v>168</v>
      </c>
      <c r="D20" s="67">
        <v>24</v>
      </c>
      <c r="E20" s="65" t="s">
        <v>14</v>
      </c>
      <c r="F20" s="57" t="s">
        <v>12</v>
      </c>
      <c r="G20" s="64"/>
      <c r="H20" s="115" t="s">
        <v>138</v>
      </c>
    </row>
    <row r="21" spans="1:8" ht="60" customHeight="1" x14ac:dyDescent="0.25">
      <c r="A21" s="53">
        <f>A20+1</f>
        <v>11</v>
      </c>
      <c r="B21" s="83">
        <f>C20+1</f>
        <v>169</v>
      </c>
      <c r="C21" s="83">
        <f t="shared" ref="C21:C25" si="0">B21+ D21-1</f>
        <v>188</v>
      </c>
      <c r="D21" s="67">
        <v>20</v>
      </c>
      <c r="E21" s="65" t="s">
        <v>15</v>
      </c>
      <c r="F21" s="57" t="s">
        <v>12</v>
      </c>
      <c r="G21" s="64"/>
      <c r="H21" s="116"/>
    </row>
    <row r="22" spans="1:8" ht="60" customHeight="1" x14ac:dyDescent="0.25">
      <c r="A22" s="68">
        <f>A21+1</f>
        <v>12</v>
      </c>
      <c r="B22" s="69">
        <f>C21+1</f>
        <v>189</v>
      </c>
      <c r="C22" s="83">
        <f t="shared" si="0"/>
        <v>190</v>
      </c>
      <c r="D22" s="67">
        <v>2</v>
      </c>
      <c r="E22" s="70" t="s">
        <v>16</v>
      </c>
      <c r="F22" s="71" t="s">
        <v>12</v>
      </c>
      <c r="G22" s="69" t="s">
        <v>124</v>
      </c>
      <c r="H22" s="116"/>
    </row>
    <row r="23" spans="1:8" ht="84" customHeight="1" x14ac:dyDescent="0.25">
      <c r="A23" s="68">
        <f t="shared" ref="A23:A25" si="1">A22+1</f>
        <v>13</v>
      </c>
      <c r="B23" s="54">
        <f>C22+1</f>
        <v>191</v>
      </c>
      <c r="C23" s="83">
        <f t="shared" si="0"/>
        <v>198</v>
      </c>
      <c r="D23" s="67">
        <v>8</v>
      </c>
      <c r="E23" s="56" t="s">
        <v>18</v>
      </c>
      <c r="F23" s="57" t="s">
        <v>39</v>
      </c>
      <c r="G23" s="56" t="s">
        <v>19</v>
      </c>
      <c r="H23" s="117"/>
    </row>
    <row r="24" spans="1:8" ht="84" customHeight="1" x14ac:dyDescent="0.25">
      <c r="A24" s="68">
        <f t="shared" si="1"/>
        <v>14</v>
      </c>
      <c r="B24" s="54">
        <f>C23+1</f>
        <v>199</v>
      </c>
      <c r="C24" s="83">
        <f t="shared" si="0"/>
        <v>238</v>
      </c>
      <c r="D24" s="67">
        <v>40</v>
      </c>
      <c r="E24" s="56" t="s">
        <v>30</v>
      </c>
      <c r="F24" s="57" t="s">
        <v>12</v>
      </c>
      <c r="G24" s="56" t="s">
        <v>119</v>
      </c>
      <c r="H24" s="117"/>
    </row>
    <row r="25" spans="1:8" ht="42" x14ac:dyDescent="0.25">
      <c r="A25" s="68">
        <f t="shared" si="1"/>
        <v>15</v>
      </c>
      <c r="B25" s="54">
        <f>C24+1</f>
        <v>239</v>
      </c>
      <c r="C25" s="83">
        <f t="shared" si="0"/>
        <v>240</v>
      </c>
      <c r="D25" s="67">
        <v>2</v>
      </c>
      <c r="E25" s="56" t="s">
        <v>20</v>
      </c>
      <c r="F25" s="57" t="s">
        <v>41</v>
      </c>
      <c r="G25" s="56" t="s">
        <v>31</v>
      </c>
      <c r="H25" s="118"/>
    </row>
    <row r="26" spans="1:8" ht="40.5" customHeight="1" x14ac:dyDescent="0.25">
      <c r="A26" s="112" t="s">
        <v>21</v>
      </c>
      <c r="B26" s="113"/>
      <c r="C26" s="113"/>
      <c r="D26" s="113"/>
      <c r="E26" s="113"/>
      <c r="F26" s="113"/>
      <c r="G26" s="113"/>
      <c r="H26" s="114"/>
    </row>
    <row r="27" spans="1:8" ht="42" x14ac:dyDescent="0.25">
      <c r="A27" s="25">
        <f>A25+1</f>
        <v>16</v>
      </c>
      <c r="B27" s="25">
        <f>C25+1</f>
        <v>241</v>
      </c>
      <c r="C27" s="25">
        <f>B27 + D27-1</f>
        <v>244</v>
      </c>
      <c r="D27" s="19">
        <v>4</v>
      </c>
      <c r="E27" s="24" t="s">
        <v>22</v>
      </c>
      <c r="F27" s="33" t="s">
        <v>9</v>
      </c>
      <c r="G27" s="32" t="s">
        <v>23</v>
      </c>
      <c r="H27" s="24" t="s">
        <v>79</v>
      </c>
    </row>
    <row r="28" spans="1:8" ht="31.5" customHeight="1" x14ac:dyDescent="0.25">
      <c r="A28" s="103" t="s">
        <v>32</v>
      </c>
      <c r="B28" s="104"/>
      <c r="C28" s="104"/>
      <c r="D28" s="104"/>
      <c r="E28" s="104"/>
      <c r="F28" s="104"/>
      <c r="G28" s="104"/>
      <c r="H28" s="105"/>
    </row>
    <row r="29" spans="1:8" ht="122.25" customHeight="1" x14ac:dyDescent="0.25">
      <c r="A29" s="35">
        <f>A27+1</f>
        <v>17</v>
      </c>
      <c r="B29" s="35">
        <f>C27+1</f>
        <v>245</v>
      </c>
      <c r="C29" s="35">
        <f>B29 + D29-1</f>
        <v>260</v>
      </c>
      <c r="D29" s="58">
        <v>16</v>
      </c>
      <c r="E29" s="36" t="s">
        <v>33</v>
      </c>
      <c r="F29" s="50" t="s">
        <v>40</v>
      </c>
      <c r="G29" s="36" t="s">
        <v>43</v>
      </c>
      <c r="H29" s="106" t="s">
        <v>42</v>
      </c>
    </row>
    <row r="30" spans="1:8" ht="60" customHeight="1" x14ac:dyDescent="0.25">
      <c r="A30" s="35">
        <f>A29+1</f>
        <v>18</v>
      </c>
      <c r="B30" s="35">
        <f>C29+1</f>
        <v>261</v>
      </c>
      <c r="C30" s="35">
        <f>B30 + D30-1</f>
        <v>265</v>
      </c>
      <c r="D30" s="58">
        <v>5</v>
      </c>
      <c r="E30" s="36" t="s">
        <v>34</v>
      </c>
      <c r="F30" s="37" t="s">
        <v>9</v>
      </c>
      <c r="G30" s="36" t="s">
        <v>35</v>
      </c>
      <c r="H30" s="107"/>
    </row>
    <row r="31" spans="1:8" ht="234.75" customHeight="1" x14ac:dyDescent="0.25">
      <c r="A31" s="60">
        <f>A30+1</f>
        <v>19</v>
      </c>
      <c r="B31" s="60">
        <f>C30+1</f>
        <v>266</v>
      </c>
      <c r="C31" s="60">
        <f>B31 + D31-1</f>
        <v>266</v>
      </c>
      <c r="D31" s="61">
        <v>1</v>
      </c>
      <c r="E31" s="62" t="s">
        <v>36</v>
      </c>
      <c r="F31" s="59" t="s">
        <v>9</v>
      </c>
      <c r="G31" s="49" t="s">
        <v>139</v>
      </c>
      <c r="H31" s="107"/>
    </row>
    <row r="32" spans="1:8" ht="134.25" customHeight="1" x14ac:dyDescent="0.25">
      <c r="A32" s="35">
        <f>A31+1</f>
        <v>20</v>
      </c>
      <c r="B32" s="35">
        <f>C31+1</f>
        <v>267</v>
      </c>
      <c r="C32" s="35">
        <f>B32 + D32-1</f>
        <v>274</v>
      </c>
      <c r="D32" s="58">
        <v>8</v>
      </c>
      <c r="E32" s="36" t="s">
        <v>37</v>
      </c>
      <c r="F32" s="37" t="s">
        <v>39</v>
      </c>
      <c r="G32" s="36" t="s">
        <v>38</v>
      </c>
      <c r="H32" s="108"/>
    </row>
    <row r="33" spans="1:9" s="3" customFormat="1" ht="117" customHeight="1" x14ac:dyDescent="0.3">
      <c r="A33" s="102" t="s">
        <v>163</v>
      </c>
      <c r="B33" s="102"/>
      <c r="C33" s="102"/>
      <c r="D33" s="102"/>
      <c r="E33" s="102"/>
      <c r="F33" s="102"/>
      <c r="G33" s="102"/>
      <c r="H33" s="102"/>
      <c r="I33" s="51"/>
    </row>
    <row r="34" spans="1:9" s="3" customFormat="1" ht="190.5" customHeight="1" x14ac:dyDescent="0.3">
      <c r="A34" s="53">
        <f>A32+1</f>
        <v>21</v>
      </c>
      <c r="B34" s="54">
        <f>C32+1</f>
        <v>275</v>
      </c>
      <c r="C34" s="54">
        <f>B34 + D34-1</f>
        <v>275</v>
      </c>
      <c r="D34" s="55">
        <v>1</v>
      </c>
      <c r="E34" s="66" t="s">
        <v>134</v>
      </c>
      <c r="F34" s="57" t="s">
        <v>9</v>
      </c>
      <c r="G34" s="65" t="s">
        <v>133</v>
      </c>
      <c r="H34" s="82" t="s">
        <v>166</v>
      </c>
      <c r="I34" s="51"/>
    </row>
    <row r="35" spans="1:9" ht="187.5" customHeight="1" x14ac:dyDescent="0.25">
      <c r="A35" s="53">
        <f>A34+1</f>
        <v>22</v>
      </c>
      <c r="B35" s="54">
        <f>C34+1</f>
        <v>276</v>
      </c>
      <c r="C35" s="54">
        <f>B35 + D35-1</f>
        <v>291</v>
      </c>
      <c r="D35" s="55">
        <v>16</v>
      </c>
      <c r="E35" s="66" t="s">
        <v>120</v>
      </c>
      <c r="F35" s="57" t="s">
        <v>40</v>
      </c>
      <c r="G35" s="65" t="s">
        <v>121</v>
      </c>
      <c r="H35" s="56" t="s">
        <v>135</v>
      </c>
    </row>
    <row r="36" spans="1:9" ht="112.5" customHeight="1" x14ac:dyDescent="0.25">
      <c r="A36" s="53">
        <f>A35+1</f>
        <v>23</v>
      </c>
      <c r="B36" s="30">
        <f>C35+1</f>
        <v>292</v>
      </c>
      <c r="C36" s="30">
        <f>B36 + D36-1</f>
        <v>1797</v>
      </c>
      <c r="D36" s="30">
        <f>1798-B36</f>
        <v>1506</v>
      </c>
      <c r="E36" s="23" t="s">
        <v>25</v>
      </c>
      <c r="F36" s="22" t="s">
        <v>12</v>
      </c>
      <c r="G36" s="23" t="s">
        <v>26</v>
      </c>
      <c r="H36" s="23"/>
    </row>
    <row r="37" spans="1:9" ht="81.75" customHeight="1" x14ac:dyDescent="0.25">
      <c r="A37" s="102" t="s">
        <v>24</v>
      </c>
      <c r="B37" s="102"/>
      <c r="C37" s="102"/>
      <c r="D37" s="102"/>
      <c r="E37" s="102"/>
      <c r="F37" s="102"/>
      <c r="G37" s="102"/>
      <c r="H37" s="102"/>
    </row>
    <row r="38" spans="1:9" ht="61.5" customHeight="1" x14ac:dyDescent="0.25">
      <c r="A38" s="25">
        <f>A36+1</f>
        <v>24</v>
      </c>
      <c r="B38" s="20">
        <f>C36+1</f>
        <v>1798</v>
      </c>
      <c r="C38" s="20">
        <f>B38 + D38-1</f>
        <v>1798</v>
      </c>
      <c r="D38" s="26">
        <v>1</v>
      </c>
      <c r="E38" s="24" t="s">
        <v>27</v>
      </c>
      <c r="F38" s="33" t="s">
        <v>12</v>
      </c>
      <c r="G38" s="24" t="s">
        <v>55</v>
      </c>
      <c r="H38" s="24" t="s">
        <v>54</v>
      </c>
    </row>
    <row r="39" spans="1:9" ht="78" customHeight="1" x14ac:dyDescent="0.25">
      <c r="A39" s="25">
        <f>A38+1</f>
        <v>25</v>
      </c>
      <c r="B39" s="20">
        <f>C38+1</f>
        <v>1799</v>
      </c>
      <c r="C39" s="20">
        <f>B39 + D39-1</f>
        <v>1800</v>
      </c>
      <c r="D39" s="26">
        <v>2</v>
      </c>
      <c r="E39" s="24" t="s">
        <v>28</v>
      </c>
      <c r="F39" s="33" t="s">
        <v>12</v>
      </c>
      <c r="G39" s="24" t="s">
        <v>99</v>
      </c>
      <c r="H39" s="23" t="s">
        <v>54</v>
      </c>
    </row>
  </sheetData>
  <mergeCells count="27">
    <mergeCell ref="A1:H1"/>
    <mergeCell ref="D2:D3"/>
    <mergeCell ref="E2:E3"/>
    <mergeCell ref="F2:F3"/>
    <mergeCell ref="G2:G3"/>
    <mergeCell ref="A2:A3"/>
    <mergeCell ref="H2:H3"/>
    <mergeCell ref="B2:C2"/>
    <mergeCell ref="A7:H7"/>
    <mergeCell ref="C8:C11"/>
    <mergeCell ref="H8:H11"/>
    <mergeCell ref="A8:A11"/>
    <mergeCell ref="B8:B11"/>
    <mergeCell ref="D8:D11"/>
    <mergeCell ref="F8:F11"/>
    <mergeCell ref="A37:H37"/>
    <mergeCell ref="A28:H28"/>
    <mergeCell ref="H29:H32"/>
    <mergeCell ref="I8:I11"/>
    <mergeCell ref="E8:E11"/>
    <mergeCell ref="A26:H26"/>
    <mergeCell ref="H20:H25"/>
    <mergeCell ref="A13:H13"/>
    <mergeCell ref="A19:H19"/>
    <mergeCell ref="A15:H15"/>
    <mergeCell ref="H16:H18"/>
    <mergeCell ref="A33:H33"/>
  </mergeCells>
  <phoneticPr fontId="0" type="noConversion"/>
  <printOptions horizontalCentered="1" gridLines="1" gridLinesSet="0"/>
  <pageMargins left="0" right="0" top="0.62992125984251968" bottom="0.82677165354330717" header="0.23622047244094491" footer="0.31496062992125984"/>
  <pageSetup paperSize="9" scale="24" orientation="portrait" cellComments="asDisplayed" horizontalDpi="300" verticalDpi="300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7" zoomScale="50" zoomScaleNormal="50" zoomScaleSheetLayoutView="50" workbookViewId="0">
      <selection activeCell="G40" sqref="A40:XFD40"/>
    </sheetView>
  </sheetViews>
  <sheetFormatPr defaultRowHeight="15.75" x14ac:dyDescent="0.25"/>
  <cols>
    <col min="1" max="1" width="15.625" style="7" customWidth="1"/>
    <col min="2" max="2" width="21.125" style="8" customWidth="1"/>
    <col min="3" max="3" width="16.875" style="8" customWidth="1"/>
    <col min="4" max="4" width="15.625" style="9" customWidth="1"/>
    <col min="5" max="5" width="50.625" style="10" customWidth="1"/>
    <col min="6" max="6" width="15.625" style="11" customWidth="1"/>
    <col min="7" max="7" width="55.375" style="12" customWidth="1"/>
    <col min="8" max="8" width="50.625" style="13" customWidth="1"/>
    <col min="9" max="9" width="21.125" style="13" customWidth="1"/>
    <col min="10" max="16384" width="9" style="13"/>
  </cols>
  <sheetData>
    <row r="1" spans="1:8" ht="60" customHeight="1" x14ac:dyDescent="0.25">
      <c r="A1" s="102" t="s">
        <v>103</v>
      </c>
      <c r="B1" s="163"/>
      <c r="C1" s="163"/>
      <c r="D1" s="163"/>
      <c r="E1" s="163"/>
      <c r="F1" s="163"/>
      <c r="G1" s="163"/>
      <c r="H1" s="163"/>
    </row>
    <row r="2" spans="1:8" ht="15.75" customHeight="1" x14ac:dyDescent="0.25">
      <c r="A2" s="131" t="s">
        <v>51</v>
      </c>
      <c r="B2" s="132" t="s">
        <v>1</v>
      </c>
      <c r="C2" s="132"/>
      <c r="D2" s="127" t="s">
        <v>2</v>
      </c>
      <c r="E2" s="164" t="s">
        <v>3</v>
      </c>
      <c r="F2" s="129" t="s">
        <v>4</v>
      </c>
      <c r="G2" s="129" t="s">
        <v>98</v>
      </c>
      <c r="H2" s="129" t="s">
        <v>5</v>
      </c>
    </row>
    <row r="3" spans="1:8" ht="19.5" x14ac:dyDescent="0.25">
      <c r="A3" s="131"/>
      <c r="B3" s="17" t="s">
        <v>6</v>
      </c>
      <c r="C3" s="18" t="s">
        <v>7</v>
      </c>
      <c r="D3" s="127"/>
      <c r="E3" s="164"/>
      <c r="F3" s="129"/>
      <c r="G3" s="130"/>
      <c r="H3" s="129"/>
    </row>
    <row r="4" spans="1:8" ht="47.25" customHeight="1" x14ac:dyDescent="0.25">
      <c r="A4" s="19">
        <v>1</v>
      </c>
      <c r="B4" s="20">
        <v>1</v>
      </c>
      <c r="C4" s="20">
        <f>D4</f>
        <v>1</v>
      </c>
      <c r="D4" s="19">
        <v>1</v>
      </c>
      <c r="E4" s="38" t="s">
        <v>8</v>
      </c>
      <c r="F4" s="33" t="s">
        <v>9</v>
      </c>
      <c r="G4" s="32" t="s">
        <v>56</v>
      </c>
      <c r="H4" s="24" t="s">
        <v>71</v>
      </c>
    </row>
    <row r="5" spans="1:8" s="44" customFormat="1" ht="45.75" customHeight="1" x14ac:dyDescent="0.3">
      <c r="A5" s="102" t="s">
        <v>141</v>
      </c>
      <c r="B5" s="102"/>
      <c r="C5" s="102"/>
      <c r="D5" s="102"/>
      <c r="E5" s="102"/>
      <c r="F5" s="102"/>
      <c r="G5" s="102"/>
      <c r="H5" s="102"/>
    </row>
    <row r="6" spans="1:8" s="3" customFormat="1" ht="60" customHeight="1" x14ac:dyDescent="0.3">
      <c r="A6" s="19">
        <f>A4+1</f>
        <v>2</v>
      </c>
      <c r="B6" s="20">
        <f>C4+1</f>
        <v>2</v>
      </c>
      <c r="C6" s="20">
        <f>B6 + D6-1</f>
        <v>17</v>
      </c>
      <c r="D6" s="19">
        <v>16</v>
      </c>
      <c r="E6" s="38" t="s">
        <v>111</v>
      </c>
      <c r="F6" s="33" t="s">
        <v>40</v>
      </c>
      <c r="G6" s="32" t="s">
        <v>75</v>
      </c>
      <c r="H6" s="24" t="s">
        <v>71</v>
      </c>
    </row>
    <row r="7" spans="1:8" s="3" customFormat="1" ht="60" customHeight="1" x14ac:dyDescent="0.3">
      <c r="A7" s="112" t="s">
        <v>125</v>
      </c>
      <c r="B7" s="113"/>
      <c r="C7" s="113"/>
      <c r="D7" s="113"/>
      <c r="E7" s="113"/>
      <c r="F7" s="113"/>
      <c r="G7" s="113"/>
      <c r="H7" s="114"/>
    </row>
    <row r="8" spans="1:8" s="3" customFormat="1" ht="60" customHeight="1" x14ac:dyDescent="0.3">
      <c r="A8" s="19">
        <f>A6+1</f>
        <v>3</v>
      </c>
      <c r="B8" s="20">
        <f>C6+1</f>
        <v>18</v>
      </c>
      <c r="C8" s="20">
        <f t="shared" ref="C8:C15" si="0">B8 + D8-1</f>
        <v>41</v>
      </c>
      <c r="D8" s="19">
        <v>24</v>
      </c>
      <c r="E8" s="38" t="s">
        <v>14</v>
      </c>
      <c r="F8" s="33" t="s">
        <v>12</v>
      </c>
      <c r="G8" s="32" t="s">
        <v>58</v>
      </c>
      <c r="H8" s="165" t="s">
        <v>128</v>
      </c>
    </row>
    <row r="9" spans="1:8" s="4" customFormat="1" ht="30" customHeight="1" x14ac:dyDescent="0.3">
      <c r="A9" s="19">
        <f>A8+1</f>
        <v>4</v>
      </c>
      <c r="B9" s="20">
        <f>C8+1</f>
        <v>42</v>
      </c>
      <c r="C9" s="20">
        <f t="shared" si="0"/>
        <v>61</v>
      </c>
      <c r="D9" s="19">
        <v>20</v>
      </c>
      <c r="E9" s="38" t="s">
        <v>15</v>
      </c>
      <c r="F9" s="33" t="s">
        <v>12</v>
      </c>
      <c r="G9" s="32" t="s">
        <v>59</v>
      </c>
      <c r="H9" s="165"/>
    </row>
    <row r="10" spans="1:8" s="4" customFormat="1" ht="30" customHeight="1" x14ac:dyDescent="0.3">
      <c r="A10" s="122">
        <f>A9+1</f>
        <v>5</v>
      </c>
      <c r="B10" s="122">
        <f>C9+1</f>
        <v>62</v>
      </c>
      <c r="C10" s="122">
        <f>B10 + D10-1</f>
        <v>62</v>
      </c>
      <c r="D10" s="123">
        <v>1</v>
      </c>
      <c r="E10" s="166" t="s">
        <v>16</v>
      </c>
      <c r="F10" s="124" t="s">
        <v>12</v>
      </c>
      <c r="G10" s="34" t="s">
        <v>17</v>
      </c>
      <c r="H10" s="165"/>
    </row>
    <row r="11" spans="1:8" s="4" customFormat="1" ht="30" customHeight="1" x14ac:dyDescent="0.3">
      <c r="A11" s="122"/>
      <c r="B11" s="122"/>
      <c r="C11" s="122"/>
      <c r="D11" s="123"/>
      <c r="E11" s="166"/>
      <c r="F11" s="124"/>
      <c r="G11" s="34" t="s">
        <v>52</v>
      </c>
      <c r="H11" s="165"/>
    </row>
    <row r="12" spans="1:8" s="3" customFormat="1" ht="46.5" customHeight="1" x14ac:dyDescent="0.3">
      <c r="A12" s="122"/>
      <c r="B12" s="122"/>
      <c r="C12" s="122"/>
      <c r="D12" s="123"/>
      <c r="E12" s="166"/>
      <c r="F12" s="124"/>
      <c r="G12" s="34" t="s">
        <v>53</v>
      </c>
      <c r="H12" s="165"/>
    </row>
    <row r="13" spans="1:8" s="3" customFormat="1" ht="60" customHeight="1" x14ac:dyDescent="0.3">
      <c r="A13" s="25">
        <f>A10+1</f>
        <v>6</v>
      </c>
      <c r="B13" s="25">
        <f>C10+1</f>
        <v>63</v>
      </c>
      <c r="C13" s="25">
        <f t="shared" si="0"/>
        <v>70</v>
      </c>
      <c r="D13" s="19">
        <v>8</v>
      </c>
      <c r="E13" s="32" t="s">
        <v>18</v>
      </c>
      <c r="F13" s="22" t="s">
        <v>39</v>
      </c>
      <c r="G13" s="32" t="s">
        <v>19</v>
      </c>
      <c r="H13" s="165"/>
    </row>
    <row r="14" spans="1:8" s="3" customFormat="1" ht="60" customHeight="1" x14ac:dyDescent="0.3">
      <c r="A14" s="25">
        <f>A13+1</f>
        <v>7</v>
      </c>
      <c r="B14" s="25">
        <f>C13+1</f>
        <v>71</v>
      </c>
      <c r="C14" s="25">
        <f t="shared" si="0"/>
        <v>110</v>
      </c>
      <c r="D14" s="19">
        <v>40</v>
      </c>
      <c r="E14" s="32" t="s">
        <v>30</v>
      </c>
      <c r="F14" s="22" t="s">
        <v>12</v>
      </c>
      <c r="G14" s="32"/>
      <c r="H14" s="165"/>
    </row>
    <row r="15" spans="1:8" s="3" customFormat="1" ht="90.75" customHeight="1" x14ac:dyDescent="0.3">
      <c r="A15" s="25">
        <f>A14+1</f>
        <v>8</v>
      </c>
      <c r="B15" s="25">
        <f>C14+1</f>
        <v>111</v>
      </c>
      <c r="C15" s="25">
        <f t="shared" si="0"/>
        <v>112</v>
      </c>
      <c r="D15" s="19">
        <v>2</v>
      </c>
      <c r="E15" s="32" t="s">
        <v>20</v>
      </c>
      <c r="F15" s="22" t="s">
        <v>41</v>
      </c>
      <c r="G15" s="32" t="s">
        <v>31</v>
      </c>
      <c r="H15" s="165"/>
    </row>
    <row r="16" spans="1:8" s="44" customFormat="1" ht="56.1" customHeight="1" x14ac:dyDescent="0.3">
      <c r="A16" s="102" t="s">
        <v>126</v>
      </c>
      <c r="B16" s="102"/>
      <c r="C16" s="102"/>
      <c r="D16" s="102"/>
      <c r="E16" s="102"/>
      <c r="F16" s="102"/>
      <c r="G16" s="102"/>
      <c r="H16" s="102"/>
    </row>
    <row r="17" spans="1:9" s="44" customFormat="1" ht="60" customHeight="1" x14ac:dyDescent="0.3">
      <c r="A17" s="25">
        <f>A15+1</f>
        <v>9</v>
      </c>
      <c r="B17" s="20">
        <f>C15+1</f>
        <v>113</v>
      </c>
      <c r="C17" s="20">
        <f>B17 + D17-1</f>
        <v>172</v>
      </c>
      <c r="D17" s="26">
        <v>60</v>
      </c>
      <c r="E17" s="24" t="s">
        <v>78</v>
      </c>
      <c r="F17" s="33" t="s">
        <v>12</v>
      </c>
      <c r="G17" s="24" t="s">
        <v>78</v>
      </c>
      <c r="H17" s="142" t="s">
        <v>129</v>
      </c>
    </row>
    <row r="18" spans="1:9" s="44" customFormat="1" ht="60" customHeight="1" x14ac:dyDescent="0.3">
      <c r="A18" s="25">
        <f>A17+1</f>
        <v>10</v>
      </c>
      <c r="B18" s="20">
        <f>C17+1</f>
        <v>173</v>
      </c>
      <c r="C18" s="20">
        <f>B18 + D18-1</f>
        <v>212</v>
      </c>
      <c r="D18" s="19">
        <v>40</v>
      </c>
      <c r="E18" s="32" t="s">
        <v>112</v>
      </c>
      <c r="F18" s="22" t="s">
        <v>12</v>
      </c>
      <c r="G18" s="32"/>
      <c r="H18" s="143"/>
    </row>
    <row r="19" spans="1:9" s="44" customFormat="1" ht="60" customHeight="1" x14ac:dyDescent="0.3">
      <c r="A19" s="25">
        <f>A18+1</f>
        <v>11</v>
      </c>
      <c r="B19" s="20">
        <f>C18+1</f>
        <v>213</v>
      </c>
      <c r="C19" s="20">
        <f>B19 + D19-1</f>
        <v>214</v>
      </c>
      <c r="D19" s="19">
        <v>2</v>
      </c>
      <c r="E19" s="32" t="s">
        <v>113</v>
      </c>
      <c r="F19" s="22" t="s">
        <v>41</v>
      </c>
      <c r="G19" s="32" t="s">
        <v>31</v>
      </c>
      <c r="H19" s="143"/>
    </row>
    <row r="20" spans="1:9" s="3" customFormat="1" ht="106.5" customHeight="1" x14ac:dyDescent="0.3">
      <c r="A20" s="102" t="s">
        <v>142</v>
      </c>
      <c r="B20" s="102"/>
      <c r="C20" s="102"/>
      <c r="D20" s="102"/>
      <c r="E20" s="102"/>
      <c r="F20" s="102"/>
      <c r="G20" s="102"/>
      <c r="H20" s="102"/>
      <c r="I20" s="44"/>
    </row>
    <row r="21" spans="1:9" s="3" customFormat="1" ht="96" customHeight="1" x14ac:dyDescent="0.3">
      <c r="A21" s="25">
        <f>A19+1</f>
        <v>12</v>
      </c>
      <c r="B21" s="25">
        <f>C19+1</f>
        <v>215</v>
      </c>
      <c r="C21" s="25">
        <f>B21+D21-1</f>
        <v>244</v>
      </c>
      <c r="D21" s="19">
        <v>30</v>
      </c>
      <c r="E21" s="32" t="s">
        <v>60</v>
      </c>
      <c r="F21" s="22" t="s">
        <v>12</v>
      </c>
      <c r="G21" s="32" t="s">
        <v>62</v>
      </c>
      <c r="H21" s="23" t="s">
        <v>71</v>
      </c>
    </row>
    <row r="22" spans="1:9" s="3" customFormat="1" ht="96" customHeight="1" x14ac:dyDescent="0.3">
      <c r="A22" s="144">
        <f>A21+1</f>
        <v>13</v>
      </c>
      <c r="B22" s="144">
        <f>C21+1</f>
        <v>245</v>
      </c>
      <c r="C22" s="144">
        <f>B22 + D22-1</f>
        <v>245</v>
      </c>
      <c r="D22" s="147">
        <v>1</v>
      </c>
      <c r="E22" s="148" t="s">
        <v>106</v>
      </c>
      <c r="F22" s="149" t="s">
        <v>12</v>
      </c>
      <c r="G22" s="47" t="s">
        <v>17</v>
      </c>
      <c r="H22" s="115" t="s">
        <v>154</v>
      </c>
    </row>
    <row r="23" spans="1:9" s="3" customFormat="1" ht="96" customHeight="1" x14ac:dyDescent="0.3">
      <c r="A23" s="145"/>
      <c r="B23" s="145"/>
      <c r="C23" s="145"/>
      <c r="D23" s="145"/>
      <c r="E23" s="117"/>
      <c r="F23" s="145"/>
      <c r="G23" s="32" t="s">
        <v>152</v>
      </c>
      <c r="H23" s="117"/>
    </row>
    <row r="24" spans="1:9" s="4" customFormat="1" ht="124.5" customHeight="1" x14ac:dyDescent="0.3">
      <c r="A24" s="146"/>
      <c r="B24" s="146"/>
      <c r="C24" s="146"/>
      <c r="D24" s="146"/>
      <c r="E24" s="118"/>
      <c r="F24" s="146"/>
      <c r="G24" s="47" t="s">
        <v>153</v>
      </c>
      <c r="H24" s="118"/>
      <c r="I24" s="3"/>
    </row>
    <row r="25" spans="1:9" s="4" customFormat="1" ht="88.5" customHeight="1" x14ac:dyDescent="0.3">
      <c r="A25" s="144">
        <f>A22+1</f>
        <v>14</v>
      </c>
      <c r="B25" s="144">
        <f>C22+1</f>
        <v>246</v>
      </c>
      <c r="C25" s="144">
        <f>B25 + D25-1</f>
        <v>246</v>
      </c>
      <c r="D25" s="147">
        <v>1</v>
      </c>
      <c r="E25" s="148" t="s">
        <v>107</v>
      </c>
      <c r="F25" s="149" t="s">
        <v>12</v>
      </c>
      <c r="G25" s="47" t="s">
        <v>155</v>
      </c>
      <c r="H25" s="115" t="s">
        <v>71</v>
      </c>
      <c r="I25" s="3"/>
    </row>
    <row r="26" spans="1:9" s="4" customFormat="1" ht="60" customHeight="1" x14ac:dyDescent="0.3">
      <c r="A26" s="145"/>
      <c r="B26" s="145"/>
      <c r="C26" s="145"/>
      <c r="D26" s="145"/>
      <c r="E26" s="117"/>
      <c r="F26" s="145"/>
      <c r="G26" s="47" t="s">
        <v>156</v>
      </c>
      <c r="H26" s="116"/>
      <c r="I26" s="3"/>
    </row>
    <row r="27" spans="1:9" s="4" customFormat="1" ht="49.5" customHeight="1" x14ac:dyDescent="0.3">
      <c r="A27" s="145"/>
      <c r="B27" s="145"/>
      <c r="C27" s="145"/>
      <c r="D27" s="145"/>
      <c r="E27" s="117"/>
      <c r="F27" s="145"/>
      <c r="G27" s="75" t="s">
        <v>172</v>
      </c>
      <c r="H27" s="116"/>
      <c r="I27" s="3"/>
    </row>
    <row r="28" spans="1:9" s="4" customFormat="1" ht="81.75" customHeight="1" x14ac:dyDescent="0.3">
      <c r="A28" s="146"/>
      <c r="B28" s="146"/>
      <c r="C28" s="146"/>
      <c r="D28" s="146"/>
      <c r="E28" s="118"/>
      <c r="F28" s="146"/>
      <c r="G28" s="75" t="s">
        <v>173</v>
      </c>
      <c r="H28" s="162"/>
    </row>
    <row r="29" spans="1:9" s="4" customFormat="1" ht="153" customHeight="1" x14ac:dyDescent="0.3">
      <c r="A29" s="29">
        <f>A25+1</f>
        <v>15</v>
      </c>
      <c r="B29" s="29">
        <f>C25+1</f>
        <v>247</v>
      </c>
      <c r="C29" s="29">
        <f>B29 + D29-1</f>
        <v>250</v>
      </c>
      <c r="D29" s="48">
        <v>4</v>
      </c>
      <c r="E29" s="34" t="s">
        <v>104</v>
      </c>
      <c r="F29" s="22" t="s">
        <v>12</v>
      </c>
      <c r="G29" s="75" t="s">
        <v>143</v>
      </c>
      <c r="H29" s="23" t="s">
        <v>88</v>
      </c>
    </row>
    <row r="30" spans="1:9" s="3" customFormat="1" ht="242.25" customHeight="1" x14ac:dyDescent="0.3">
      <c r="A30" s="25">
        <f>A29+1</f>
        <v>16</v>
      </c>
      <c r="B30" s="25">
        <f>C29+1</f>
        <v>251</v>
      </c>
      <c r="C30" s="25">
        <f>B30+D30-1</f>
        <v>258</v>
      </c>
      <c r="D30" s="19">
        <v>8</v>
      </c>
      <c r="E30" s="32" t="s">
        <v>72</v>
      </c>
      <c r="F30" s="22" t="s">
        <v>39</v>
      </c>
      <c r="G30" s="32" t="s">
        <v>19</v>
      </c>
      <c r="H30" s="23" t="s">
        <v>71</v>
      </c>
    </row>
    <row r="31" spans="1:9" ht="221.25" customHeight="1" x14ac:dyDescent="0.25">
      <c r="A31" s="29">
        <f>A30+1</f>
        <v>17</v>
      </c>
      <c r="B31" s="25">
        <f>C30+1</f>
        <v>259</v>
      </c>
      <c r="C31" s="25">
        <f>B31 + D31-1</f>
        <v>266</v>
      </c>
      <c r="D31" s="19">
        <v>8</v>
      </c>
      <c r="E31" s="45" t="s">
        <v>105</v>
      </c>
      <c r="F31" s="22" t="s">
        <v>39</v>
      </c>
      <c r="G31" s="45" t="s">
        <v>19</v>
      </c>
      <c r="H31" s="45" t="s">
        <v>130</v>
      </c>
    </row>
    <row r="32" spans="1:9" ht="180.75" customHeight="1" x14ac:dyDescent="0.25">
      <c r="A32" s="29">
        <f>A31+1</f>
        <v>18</v>
      </c>
      <c r="B32" s="25">
        <f>C31+1</f>
        <v>267</v>
      </c>
      <c r="C32" s="25">
        <f>B32 + D32-1</f>
        <v>268</v>
      </c>
      <c r="D32" s="19">
        <v>2</v>
      </c>
      <c r="E32" s="45" t="s">
        <v>64</v>
      </c>
      <c r="F32" s="22" t="s">
        <v>9</v>
      </c>
      <c r="G32" s="45" t="s">
        <v>147</v>
      </c>
      <c r="H32" s="45" t="s">
        <v>71</v>
      </c>
    </row>
    <row r="33" spans="1:8" ht="60" customHeight="1" x14ac:dyDescent="0.25">
      <c r="A33" s="112" t="s">
        <v>70</v>
      </c>
      <c r="B33" s="113"/>
      <c r="C33" s="113"/>
      <c r="D33" s="113"/>
      <c r="E33" s="113"/>
      <c r="F33" s="113"/>
      <c r="G33" s="113"/>
      <c r="H33" s="114"/>
    </row>
    <row r="34" spans="1:8" ht="214.5" customHeight="1" x14ac:dyDescent="0.25">
      <c r="A34" s="25">
        <f>A32+1</f>
        <v>19</v>
      </c>
      <c r="B34" s="25">
        <f>C32+1</f>
        <v>269</v>
      </c>
      <c r="C34" s="25">
        <f>B34 + D34-1</f>
        <v>277</v>
      </c>
      <c r="D34" s="19">
        <v>9</v>
      </c>
      <c r="E34" s="32" t="s">
        <v>110</v>
      </c>
      <c r="F34" s="22" t="s">
        <v>9</v>
      </c>
      <c r="G34" s="32" t="s">
        <v>109</v>
      </c>
      <c r="H34" s="74" t="s">
        <v>54</v>
      </c>
    </row>
    <row r="35" spans="1:8" ht="268.5" customHeight="1" x14ac:dyDescent="0.25">
      <c r="A35" s="29">
        <f>A34+1</f>
        <v>20</v>
      </c>
      <c r="B35" s="25">
        <f>C34+1</f>
        <v>278</v>
      </c>
      <c r="C35" s="25">
        <f>B35 + D35-1</f>
        <v>286</v>
      </c>
      <c r="D35" s="29">
        <v>9</v>
      </c>
      <c r="E35" s="34" t="s">
        <v>144</v>
      </c>
      <c r="F35" s="29" t="s">
        <v>9</v>
      </c>
      <c r="G35" s="34" t="s">
        <v>127</v>
      </c>
      <c r="H35" s="39" t="s">
        <v>148</v>
      </c>
    </row>
    <row r="36" spans="1:8" ht="67.5" customHeight="1" x14ac:dyDescent="0.25">
      <c r="A36" s="133">
        <v>21</v>
      </c>
      <c r="B36" s="133">
        <v>287</v>
      </c>
      <c r="C36" s="133">
        <v>287</v>
      </c>
      <c r="D36" s="133">
        <v>1</v>
      </c>
      <c r="E36" s="139" t="s">
        <v>168</v>
      </c>
      <c r="F36" s="133" t="s">
        <v>12</v>
      </c>
      <c r="G36" s="75" t="s">
        <v>155</v>
      </c>
      <c r="H36" s="136" t="s">
        <v>88</v>
      </c>
    </row>
    <row r="37" spans="1:8" ht="91.5" customHeight="1" x14ac:dyDescent="0.25">
      <c r="A37" s="134"/>
      <c r="B37" s="134"/>
      <c r="C37" s="134"/>
      <c r="D37" s="134"/>
      <c r="E37" s="140"/>
      <c r="F37" s="134"/>
      <c r="G37" s="75" t="s">
        <v>169</v>
      </c>
      <c r="H37" s="137"/>
    </row>
    <row r="38" spans="1:8" ht="121.5" customHeight="1" x14ac:dyDescent="0.25">
      <c r="A38" s="134"/>
      <c r="B38" s="134"/>
      <c r="C38" s="134"/>
      <c r="D38" s="134"/>
      <c r="E38" s="140"/>
      <c r="F38" s="134"/>
      <c r="G38" s="75" t="s">
        <v>170</v>
      </c>
      <c r="H38" s="137"/>
    </row>
    <row r="39" spans="1:8" ht="66" customHeight="1" x14ac:dyDescent="0.25">
      <c r="A39" s="135"/>
      <c r="B39" s="135"/>
      <c r="C39" s="135"/>
      <c r="D39" s="135"/>
      <c r="E39" s="141"/>
      <c r="F39" s="135"/>
      <c r="G39" s="75" t="s">
        <v>171</v>
      </c>
      <c r="H39" s="138"/>
    </row>
    <row r="40" spans="1:8" ht="93" customHeight="1" x14ac:dyDescent="0.25">
      <c r="A40" s="133">
        <v>22</v>
      </c>
      <c r="B40" s="156">
        <f>C36+1</f>
        <v>288</v>
      </c>
      <c r="C40" s="156">
        <f>B40 + D40-1</f>
        <v>288</v>
      </c>
      <c r="D40" s="150">
        <v>1</v>
      </c>
      <c r="E40" s="159" t="s">
        <v>108</v>
      </c>
      <c r="F40" s="150" t="s">
        <v>12</v>
      </c>
      <c r="G40" s="84" t="s">
        <v>17</v>
      </c>
      <c r="H40" s="153" t="s">
        <v>88</v>
      </c>
    </row>
    <row r="41" spans="1:8" ht="93" customHeight="1" x14ac:dyDescent="0.25">
      <c r="A41" s="134"/>
      <c r="B41" s="157"/>
      <c r="C41" s="157"/>
      <c r="D41" s="151"/>
      <c r="E41" s="160"/>
      <c r="F41" s="151"/>
      <c r="G41" s="84" t="s">
        <v>157</v>
      </c>
      <c r="H41" s="154"/>
    </row>
    <row r="42" spans="1:8" ht="106.5" customHeight="1" x14ac:dyDescent="0.25">
      <c r="A42" s="135"/>
      <c r="B42" s="158"/>
      <c r="C42" s="158"/>
      <c r="D42" s="152"/>
      <c r="E42" s="161"/>
      <c r="F42" s="152"/>
      <c r="G42" s="84" t="s">
        <v>158</v>
      </c>
      <c r="H42" s="155"/>
    </row>
    <row r="43" spans="1:8" ht="55.5" customHeight="1" x14ac:dyDescent="0.25">
      <c r="A43" s="112" t="s">
        <v>24</v>
      </c>
      <c r="B43" s="113"/>
      <c r="C43" s="113"/>
      <c r="D43" s="113"/>
      <c r="E43" s="113"/>
      <c r="F43" s="113"/>
      <c r="G43" s="113"/>
      <c r="H43" s="114"/>
    </row>
    <row r="44" spans="1:8" ht="37.5" customHeight="1" x14ac:dyDescent="0.35">
      <c r="A44" s="25">
        <f>A40+1</f>
        <v>23</v>
      </c>
      <c r="B44" s="20">
        <f>C40+1</f>
        <v>289</v>
      </c>
      <c r="C44" s="20">
        <f>B44 + D44-1</f>
        <v>1797</v>
      </c>
      <c r="D44" s="20">
        <f>1798-B44</f>
        <v>1509</v>
      </c>
      <c r="E44" s="32" t="s">
        <v>25</v>
      </c>
      <c r="F44" s="33" t="s">
        <v>12</v>
      </c>
      <c r="G44" s="32" t="s">
        <v>29</v>
      </c>
      <c r="H44" s="40"/>
    </row>
    <row r="45" spans="1:8" ht="21" x14ac:dyDescent="0.25">
      <c r="A45" s="25">
        <f>A44+1</f>
        <v>24</v>
      </c>
      <c r="B45" s="25">
        <v>1798</v>
      </c>
      <c r="C45" s="20">
        <f>B45 + D45-1</f>
        <v>1798</v>
      </c>
      <c r="D45" s="26">
        <v>1</v>
      </c>
      <c r="E45" s="32" t="s">
        <v>27</v>
      </c>
      <c r="F45" s="33" t="s">
        <v>12</v>
      </c>
      <c r="G45" s="32" t="s">
        <v>93</v>
      </c>
      <c r="H45" s="32" t="s">
        <v>71</v>
      </c>
    </row>
    <row r="46" spans="1:8" ht="42" x14ac:dyDescent="0.25">
      <c r="A46" s="25">
        <f>A45+1</f>
        <v>25</v>
      </c>
      <c r="B46" s="25">
        <f>C45+1</f>
        <v>1799</v>
      </c>
      <c r="C46" s="20">
        <f>B46 + D46-1</f>
        <v>1800</v>
      </c>
      <c r="D46" s="26">
        <v>2</v>
      </c>
      <c r="E46" s="32" t="s">
        <v>28</v>
      </c>
      <c r="F46" s="33" t="s">
        <v>12</v>
      </c>
      <c r="G46" s="32" t="s">
        <v>94</v>
      </c>
      <c r="H46" s="34" t="s">
        <v>71</v>
      </c>
    </row>
  </sheetData>
  <mergeCells count="50">
    <mergeCell ref="A5:H5"/>
    <mergeCell ref="A7:H7"/>
    <mergeCell ref="H8:H15"/>
    <mergeCell ref="A10:A12"/>
    <mergeCell ref="B10:B12"/>
    <mergeCell ref="C10:C12"/>
    <mergeCell ref="D10:D12"/>
    <mergeCell ref="E10:E12"/>
    <mergeCell ref="F10:F12"/>
    <mergeCell ref="A1:H1"/>
    <mergeCell ref="A2:A3"/>
    <mergeCell ref="B2:C2"/>
    <mergeCell ref="D2:D3"/>
    <mergeCell ref="E2:E3"/>
    <mergeCell ref="F2:F3"/>
    <mergeCell ref="G2:G3"/>
    <mergeCell ref="H2:H3"/>
    <mergeCell ref="A25:A28"/>
    <mergeCell ref="B25:B28"/>
    <mergeCell ref="C25:C28"/>
    <mergeCell ref="D25:D28"/>
    <mergeCell ref="A43:H43"/>
    <mergeCell ref="A33:H33"/>
    <mergeCell ref="F40:F42"/>
    <mergeCell ref="H40:H42"/>
    <mergeCell ref="A40:A42"/>
    <mergeCell ref="B40:B42"/>
    <mergeCell ref="C40:C42"/>
    <mergeCell ref="D40:D42"/>
    <mergeCell ref="E40:E42"/>
    <mergeCell ref="H25:H28"/>
    <mergeCell ref="E25:E28"/>
    <mergeCell ref="F25:F28"/>
    <mergeCell ref="A16:H16"/>
    <mergeCell ref="H17:H19"/>
    <mergeCell ref="A22:A24"/>
    <mergeCell ref="B22:B24"/>
    <mergeCell ref="C22:C24"/>
    <mergeCell ref="D22:D24"/>
    <mergeCell ref="E22:E24"/>
    <mergeCell ref="A20:H20"/>
    <mergeCell ref="F22:F24"/>
    <mergeCell ref="H22:H24"/>
    <mergeCell ref="F36:F39"/>
    <mergeCell ref="H36:H39"/>
    <mergeCell ref="A36:A39"/>
    <mergeCell ref="B36:B39"/>
    <mergeCell ref="C36:C39"/>
    <mergeCell ref="D36:D39"/>
    <mergeCell ref="E36:E39"/>
  </mergeCells>
  <phoneticPr fontId="7" type="noConversion"/>
  <printOptions horizontalCentered="1"/>
  <pageMargins left="0" right="0" top="0.98425196850393704" bottom="0.98425196850393704" header="0.51181102362204722" footer="0.51181102362204722"/>
  <pageSetup paperSize="9" scale="3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50" zoomScaleNormal="65" zoomScaleSheetLayoutView="50" workbookViewId="0">
      <selection activeCell="A5" sqref="A5:H5"/>
    </sheetView>
  </sheetViews>
  <sheetFormatPr defaultRowHeight="15.75" x14ac:dyDescent="0.25"/>
  <cols>
    <col min="1" max="1" width="15.625" style="7" customWidth="1"/>
    <col min="2" max="2" width="14.125" style="8" customWidth="1"/>
    <col min="3" max="3" width="17.62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" style="13"/>
  </cols>
  <sheetData>
    <row r="1" spans="1:8" ht="60" customHeight="1" x14ac:dyDescent="0.25">
      <c r="A1" s="102" t="s">
        <v>74</v>
      </c>
      <c r="B1" s="163"/>
      <c r="C1" s="163"/>
      <c r="D1" s="163"/>
      <c r="E1" s="163"/>
      <c r="F1" s="163"/>
      <c r="G1" s="163"/>
      <c r="H1" s="163"/>
    </row>
    <row r="2" spans="1:8" ht="15.75" customHeight="1" x14ac:dyDescent="0.25">
      <c r="A2" s="175" t="s">
        <v>51</v>
      </c>
      <c r="B2" s="176" t="s">
        <v>1</v>
      </c>
      <c r="C2" s="176"/>
      <c r="D2" s="177" t="s">
        <v>2</v>
      </c>
      <c r="E2" s="178" t="s">
        <v>3</v>
      </c>
      <c r="F2" s="179" t="s">
        <v>4</v>
      </c>
      <c r="G2" s="178" t="s">
        <v>98</v>
      </c>
      <c r="H2" s="179" t="s">
        <v>5</v>
      </c>
    </row>
    <row r="3" spans="1:8" ht="21" x14ac:dyDescent="0.25">
      <c r="A3" s="175"/>
      <c r="B3" s="41" t="s">
        <v>6</v>
      </c>
      <c r="C3" s="42" t="s">
        <v>7</v>
      </c>
      <c r="D3" s="177"/>
      <c r="E3" s="178"/>
      <c r="F3" s="179"/>
      <c r="G3" s="180"/>
      <c r="H3" s="179"/>
    </row>
    <row r="4" spans="1:8" ht="60" customHeight="1" x14ac:dyDescent="0.25">
      <c r="A4" s="19">
        <v>1</v>
      </c>
      <c r="B4" s="20">
        <v>1</v>
      </c>
      <c r="C4" s="20">
        <f>D4</f>
        <v>1</v>
      </c>
      <c r="D4" s="19">
        <v>1</v>
      </c>
      <c r="E4" s="38" t="s">
        <v>8</v>
      </c>
      <c r="F4" s="33" t="s">
        <v>9</v>
      </c>
      <c r="G4" s="32" t="s">
        <v>95</v>
      </c>
      <c r="H4" s="24" t="s">
        <v>54</v>
      </c>
    </row>
    <row r="5" spans="1:8" s="3" customFormat="1" ht="60" customHeight="1" x14ac:dyDescent="0.3">
      <c r="A5" s="102" t="s">
        <v>178</v>
      </c>
      <c r="B5" s="102"/>
      <c r="C5" s="102"/>
      <c r="D5" s="102"/>
      <c r="E5" s="102"/>
      <c r="F5" s="102"/>
      <c r="G5" s="102"/>
      <c r="H5" s="102"/>
    </row>
    <row r="6" spans="1:8" s="3" customFormat="1" ht="60" customHeight="1" x14ac:dyDescent="0.3">
      <c r="A6" s="25">
        <f>A4+1</f>
        <v>2</v>
      </c>
      <c r="B6" s="20">
        <f>C4+1</f>
        <v>2</v>
      </c>
      <c r="C6" s="20">
        <f>B6 + D6-1</f>
        <v>17</v>
      </c>
      <c r="D6" s="26">
        <v>16</v>
      </c>
      <c r="E6" s="38" t="s">
        <v>13</v>
      </c>
      <c r="F6" s="22" t="s">
        <v>40</v>
      </c>
      <c r="G6" s="32" t="s">
        <v>75</v>
      </c>
      <c r="H6" s="167" t="s">
        <v>132</v>
      </c>
    </row>
    <row r="7" spans="1:8" s="3" customFormat="1" ht="60" customHeight="1" x14ac:dyDescent="0.3">
      <c r="A7" s="25">
        <f t="shared" ref="A7:A12" si="0">A6+1</f>
        <v>3</v>
      </c>
      <c r="B7" s="20">
        <f t="shared" ref="B7:B12" si="1">C6+1</f>
        <v>18</v>
      </c>
      <c r="C7" s="20">
        <f t="shared" ref="C7:C12" si="2">B7 + D7-1</f>
        <v>41</v>
      </c>
      <c r="D7" s="31">
        <v>24</v>
      </c>
      <c r="E7" s="32" t="s">
        <v>14</v>
      </c>
      <c r="F7" s="33" t="s">
        <v>12</v>
      </c>
      <c r="G7" s="32" t="s">
        <v>65</v>
      </c>
      <c r="H7" s="117"/>
    </row>
    <row r="8" spans="1:8" s="4" customFormat="1" ht="30" customHeight="1" x14ac:dyDescent="0.3">
      <c r="A8" s="25">
        <f t="shared" si="0"/>
        <v>4</v>
      </c>
      <c r="B8" s="20">
        <f t="shared" si="1"/>
        <v>42</v>
      </c>
      <c r="C8" s="20">
        <f t="shared" si="2"/>
        <v>61</v>
      </c>
      <c r="D8" s="31">
        <v>20</v>
      </c>
      <c r="E8" s="32" t="s">
        <v>15</v>
      </c>
      <c r="F8" s="33" t="s">
        <v>12</v>
      </c>
      <c r="G8" s="32" t="s">
        <v>66</v>
      </c>
      <c r="H8" s="117"/>
    </row>
    <row r="9" spans="1:8" s="4" customFormat="1" ht="87" customHeight="1" x14ac:dyDescent="0.3">
      <c r="A9" s="63">
        <f t="shared" si="0"/>
        <v>5</v>
      </c>
      <c r="B9" s="63">
        <f t="shared" si="1"/>
        <v>62</v>
      </c>
      <c r="C9" s="63">
        <f>B9 + D9-1</f>
        <v>62</v>
      </c>
      <c r="D9" s="27">
        <v>1</v>
      </c>
      <c r="E9" s="45" t="s">
        <v>16</v>
      </c>
      <c r="F9" s="28" t="s">
        <v>12</v>
      </c>
      <c r="G9" s="34" t="s">
        <v>131</v>
      </c>
      <c r="H9" s="117"/>
    </row>
    <row r="10" spans="1:8" s="3" customFormat="1" ht="60" customHeight="1" x14ac:dyDescent="0.3">
      <c r="A10" s="25">
        <f t="shared" si="0"/>
        <v>6</v>
      </c>
      <c r="B10" s="25">
        <f t="shared" si="1"/>
        <v>63</v>
      </c>
      <c r="C10" s="25">
        <f t="shared" si="2"/>
        <v>70</v>
      </c>
      <c r="D10" s="19">
        <v>8</v>
      </c>
      <c r="E10" s="32" t="s">
        <v>18</v>
      </c>
      <c r="F10" s="22" t="s">
        <v>39</v>
      </c>
      <c r="G10" s="32" t="s">
        <v>19</v>
      </c>
      <c r="H10" s="117"/>
    </row>
    <row r="11" spans="1:8" s="3" customFormat="1" ht="60" customHeight="1" x14ac:dyDescent="0.3">
      <c r="A11" s="25">
        <f t="shared" si="0"/>
        <v>7</v>
      </c>
      <c r="B11" s="25">
        <f t="shared" si="1"/>
        <v>71</v>
      </c>
      <c r="C11" s="25">
        <f t="shared" si="2"/>
        <v>110</v>
      </c>
      <c r="D11" s="19">
        <v>40</v>
      </c>
      <c r="E11" s="32" t="s">
        <v>30</v>
      </c>
      <c r="F11" s="22" t="s">
        <v>12</v>
      </c>
      <c r="G11" s="32"/>
      <c r="H11" s="117"/>
    </row>
    <row r="12" spans="1:8" s="3" customFormat="1" ht="59.25" customHeight="1" x14ac:dyDescent="0.3">
      <c r="A12" s="25">
        <f t="shared" si="0"/>
        <v>8</v>
      </c>
      <c r="B12" s="25">
        <f t="shared" si="1"/>
        <v>111</v>
      </c>
      <c r="C12" s="25">
        <f t="shared" si="2"/>
        <v>112</v>
      </c>
      <c r="D12" s="19">
        <v>2</v>
      </c>
      <c r="E12" s="32" t="s">
        <v>20</v>
      </c>
      <c r="F12" s="22" t="s">
        <v>41</v>
      </c>
      <c r="G12" s="32" t="s">
        <v>31</v>
      </c>
      <c r="H12" s="118"/>
    </row>
    <row r="13" spans="1:8" s="3" customFormat="1" ht="60" customHeight="1" x14ac:dyDescent="0.3">
      <c r="A13" s="102" t="s">
        <v>61</v>
      </c>
      <c r="B13" s="102"/>
      <c r="C13" s="102"/>
      <c r="D13" s="102"/>
      <c r="E13" s="102"/>
      <c r="F13" s="102"/>
      <c r="G13" s="102"/>
      <c r="H13" s="102"/>
    </row>
    <row r="14" spans="1:8" s="3" customFormat="1" ht="60" customHeight="1" x14ac:dyDescent="0.3">
      <c r="A14" s="25">
        <f>A12+1</f>
        <v>9</v>
      </c>
      <c r="B14" s="25">
        <f>C12+1</f>
        <v>113</v>
      </c>
      <c r="C14" s="25">
        <f>B14+D14-1</f>
        <v>142</v>
      </c>
      <c r="D14" s="19">
        <v>30</v>
      </c>
      <c r="E14" s="32" t="s">
        <v>73</v>
      </c>
      <c r="F14" s="22" t="s">
        <v>12</v>
      </c>
      <c r="G14" s="32" t="s">
        <v>62</v>
      </c>
      <c r="H14" s="23" t="s">
        <v>63</v>
      </c>
    </row>
    <row r="15" spans="1:8" s="3" customFormat="1" ht="60" customHeight="1" x14ac:dyDescent="0.3">
      <c r="A15" s="25">
        <f>A14+1</f>
        <v>10</v>
      </c>
      <c r="B15" s="25">
        <f>C14+1</f>
        <v>143</v>
      </c>
      <c r="C15" s="25">
        <f>B15+D15-1</f>
        <v>150</v>
      </c>
      <c r="D15" s="19">
        <v>8</v>
      </c>
      <c r="E15" s="32" t="s">
        <v>72</v>
      </c>
      <c r="F15" s="22" t="s">
        <v>39</v>
      </c>
      <c r="G15" s="32" t="s">
        <v>19</v>
      </c>
      <c r="H15" s="23"/>
    </row>
    <row r="16" spans="1:8" s="3" customFormat="1" ht="60" customHeight="1" x14ac:dyDescent="0.3">
      <c r="A16" s="150" t="s">
        <v>145</v>
      </c>
      <c r="B16" s="150">
        <f>C15+1</f>
        <v>151</v>
      </c>
      <c r="C16" s="150">
        <f>B16+D16-1</f>
        <v>151</v>
      </c>
      <c r="D16" s="170">
        <v>1</v>
      </c>
      <c r="E16" s="167" t="s">
        <v>146</v>
      </c>
      <c r="F16" s="173" t="s">
        <v>12</v>
      </c>
      <c r="G16" s="73" t="s">
        <v>17</v>
      </c>
      <c r="H16" s="174" t="s">
        <v>63</v>
      </c>
    </row>
    <row r="17" spans="1:8" s="3" customFormat="1" ht="60" customHeight="1" x14ac:dyDescent="0.3">
      <c r="A17" s="168"/>
      <c r="B17" s="168"/>
      <c r="C17" s="168"/>
      <c r="D17" s="168"/>
      <c r="E17" s="171"/>
      <c r="F17" s="168"/>
      <c r="G17" s="73" t="s">
        <v>150</v>
      </c>
      <c r="H17" s="171"/>
    </row>
    <row r="18" spans="1:8" s="3" customFormat="1" ht="153" customHeight="1" x14ac:dyDescent="0.3">
      <c r="A18" s="169"/>
      <c r="B18" s="169"/>
      <c r="C18" s="169"/>
      <c r="D18" s="169"/>
      <c r="E18" s="172"/>
      <c r="F18" s="169"/>
      <c r="G18" s="73" t="s">
        <v>151</v>
      </c>
      <c r="H18" s="172"/>
    </row>
    <row r="19" spans="1:8" s="4" customFormat="1" ht="21" x14ac:dyDescent="0.3">
      <c r="A19" s="102" t="s">
        <v>67</v>
      </c>
      <c r="B19" s="102"/>
      <c r="C19" s="102"/>
      <c r="D19" s="102"/>
      <c r="E19" s="102"/>
      <c r="F19" s="102"/>
      <c r="G19" s="102"/>
      <c r="H19" s="102"/>
    </row>
    <row r="20" spans="1:8" s="4" customFormat="1" ht="237" customHeight="1" x14ac:dyDescent="0.3">
      <c r="A20" s="25">
        <f>A16+1</f>
        <v>12</v>
      </c>
      <c r="B20" s="25">
        <f>C16+1</f>
        <v>152</v>
      </c>
      <c r="C20" s="25">
        <f>B20+D20-1</f>
        <v>160</v>
      </c>
      <c r="D20" s="19">
        <v>9</v>
      </c>
      <c r="E20" s="32" t="s">
        <v>68</v>
      </c>
      <c r="F20" s="22" t="s">
        <v>9</v>
      </c>
      <c r="G20" s="32" t="s">
        <v>96</v>
      </c>
      <c r="H20" s="23" t="s">
        <v>63</v>
      </c>
    </row>
    <row r="21" spans="1:8" s="3" customFormat="1" ht="60" customHeight="1" x14ac:dyDescent="0.3">
      <c r="A21" s="102" t="s">
        <v>24</v>
      </c>
      <c r="B21" s="102"/>
      <c r="C21" s="102"/>
      <c r="D21" s="102"/>
      <c r="E21" s="102"/>
      <c r="F21" s="102"/>
      <c r="G21" s="102"/>
      <c r="H21" s="102"/>
    </row>
    <row r="22" spans="1:8" s="3" customFormat="1" ht="60" customHeight="1" x14ac:dyDescent="0.35">
      <c r="A22" s="25">
        <f>A20+1</f>
        <v>13</v>
      </c>
      <c r="B22" s="20">
        <f>C20+1</f>
        <v>161</v>
      </c>
      <c r="C22" s="20">
        <f>B22 + D22-1</f>
        <v>1797</v>
      </c>
      <c r="D22" s="20">
        <f>1798-B22</f>
        <v>1637</v>
      </c>
      <c r="E22" s="32" t="s">
        <v>25</v>
      </c>
      <c r="F22" s="33" t="s">
        <v>12</v>
      </c>
      <c r="G22" s="32" t="s">
        <v>29</v>
      </c>
      <c r="H22" s="40"/>
    </row>
    <row r="23" spans="1:8" s="3" customFormat="1" ht="60" customHeight="1" x14ac:dyDescent="0.3">
      <c r="A23" s="25">
        <f>A22+1</f>
        <v>14</v>
      </c>
      <c r="B23" s="20">
        <f>C22+1</f>
        <v>1798</v>
      </c>
      <c r="C23" s="20">
        <f>B23 + D23-1</f>
        <v>1798</v>
      </c>
      <c r="D23" s="26">
        <v>1</v>
      </c>
      <c r="E23" s="32" t="s">
        <v>27</v>
      </c>
      <c r="F23" s="33" t="s">
        <v>12</v>
      </c>
      <c r="G23" s="32" t="s">
        <v>93</v>
      </c>
      <c r="H23" s="32" t="s">
        <v>54</v>
      </c>
    </row>
    <row r="24" spans="1:8" ht="63" x14ac:dyDescent="0.25">
      <c r="A24" s="25">
        <f>A23+1</f>
        <v>15</v>
      </c>
      <c r="B24" s="20">
        <f>C23+1</f>
        <v>1799</v>
      </c>
      <c r="C24" s="20">
        <f>B24 + D24-1</f>
        <v>1800</v>
      </c>
      <c r="D24" s="26">
        <v>2</v>
      </c>
      <c r="E24" s="32" t="s">
        <v>28</v>
      </c>
      <c r="F24" s="33" t="s">
        <v>12</v>
      </c>
      <c r="G24" s="32" t="s">
        <v>94</v>
      </c>
      <c r="H24" s="34" t="s">
        <v>54</v>
      </c>
    </row>
  </sheetData>
  <mergeCells count="20">
    <mergeCell ref="A1:H1"/>
    <mergeCell ref="A2:A3"/>
    <mergeCell ref="B2:C2"/>
    <mergeCell ref="D2:D3"/>
    <mergeCell ref="E2:E3"/>
    <mergeCell ref="F2:F3"/>
    <mergeCell ref="G2:G3"/>
    <mergeCell ref="H2:H3"/>
    <mergeCell ref="A21:H21"/>
    <mergeCell ref="A19:H19"/>
    <mergeCell ref="A13:H13"/>
    <mergeCell ref="A5:H5"/>
    <mergeCell ref="H6:H12"/>
    <mergeCell ref="A16:A18"/>
    <mergeCell ref="B16:B18"/>
    <mergeCell ref="C16:C18"/>
    <mergeCell ref="D16:D18"/>
    <mergeCell ref="E16:E18"/>
    <mergeCell ref="F16:F18"/>
    <mergeCell ref="H16:H18"/>
  </mergeCells>
  <phoneticPr fontId="7" type="noConversion"/>
  <printOptions horizontalCentered="1"/>
  <pageMargins left="0" right="0" top="0.98425196850393704" bottom="0.98425196850393704" header="0.51181102362204722" footer="0.51181102362204722"/>
  <pageSetup paperSize="9" scale="4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zoomScale="50" zoomScaleNormal="100" zoomScaleSheetLayoutView="50" workbookViewId="0">
      <selection activeCell="A5" sqref="A5:H5"/>
    </sheetView>
  </sheetViews>
  <sheetFormatPr defaultRowHeight="15.75" x14ac:dyDescent="0.25"/>
  <cols>
    <col min="1" max="1" width="15.625" style="7" customWidth="1"/>
    <col min="2" max="2" width="17.375" style="8" customWidth="1"/>
    <col min="3" max="3" width="21.875" style="8" customWidth="1"/>
    <col min="4" max="4" width="15.625" style="9" customWidth="1"/>
    <col min="5" max="5" width="50.625" style="10" customWidth="1"/>
    <col min="6" max="6" width="15.625" style="11" customWidth="1"/>
    <col min="7" max="7" width="50.625" style="12" customWidth="1"/>
    <col min="8" max="8" width="50.625" style="13" customWidth="1"/>
    <col min="9" max="16384" width="9" style="13"/>
  </cols>
  <sheetData>
    <row r="1" spans="1:8" ht="60" customHeight="1" x14ac:dyDescent="0.25">
      <c r="A1" s="102" t="s">
        <v>82</v>
      </c>
      <c r="B1" s="163"/>
      <c r="C1" s="163"/>
      <c r="D1" s="163"/>
      <c r="E1" s="163"/>
      <c r="F1" s="163"/>
      <c r="G1" s="163"/>
      <c r="H1" s="163"/>
    </row>
    <row r="2" spans="1:8" ht="15.75" customHeight="1" x14ac:dyDescent="0.25">
      <c r="A2" s="175" t="s">
        <v>51</v>
      </c>
      <c r="B2" s="176" t="s">
        <v>1</v>
      </c>
      <c r="C2" s="176"/>
      <c r="D2" s="177" t="s">
        <v>2</v>
      </c>
      <c r="E2" s="178" t="s">
        <v>3</v>
      </c>
      <c r="F2" s="179" t="s">
        <v>4</v>
      </c>
      <c r="G2" s="178" t="s">
        <v>98</v>
      </c>
      <c r="H2" s="179" t="s">
        <v>5</v>
      </c>
    </row>
    <row r="3" spans="1:8" ht="21" x14ac:dyDescent="0.25">
      <c r="A3" s="175"/>
      <c r="B3" s="41" t="s">
        <v>6</v>
      </c>
      <c r="C3" s="42" t="s">
        <v>7</v>
      </c>
      <c r="D3" s="177"/>
      <c r="E3" s="178"/>
      <c r="F3" s="179"/>
      <c r="G3" s="180"/>
      <c r="H3" s="179"/>
    </row>
    <row r="4" spans="1:8" ht="60" customHeight="1" x14ac:dyDescent="0.25">
      <c r="A4" s="19">
        <v>1</v>
      </c>
      <c r="B4" s="20">
        <v>1</v>
      </c>
      <c r="C4" s="20">
        <f>D4</f>
        <v>1</v>
      </c>
      <c r="D4" s="19">
        <v>1</v>
      </c>
      <c r="E4" s="38" t="s">
        <v>8</v>
      </c>
      <c r="F4" s="33" t="s">
        <v>9</v>
      </c>
      <c r="G4" s="32" t="s">
        <v>97</v>
      </c>
      <c r="H4" s="24" t="s">
        <v>54</v>
      </c>
    </row>
    <row r="5" spans="1:8" s="3" customFormat="1" ht="60" customHeight="1" x14ac:dyDescent="0.3">
      <c r="A5" s="102" t="s">
        <v>178</v>
      </c>
      <c r="B5" s="102"/>
      <c r="C5" s="102"/>
      <c r="D5" s="102"/>
      <c r="E5" s="102"/>
      <c r="F5" s="102"/>
      <c r="G5" s="102"/>
      <c r="H5" s="102"/>
    </row>
    <row r="6" spans="1:8" s="3" customFormat="1" ht="60" customHeight="1" x14ac:dyDescent="0.3">
      <c r="A6" s="25">
        <f>A4+1</f>
        <v>2</v>
      </c>
      <c r="B6" s="20">
        <f>C4+1</f>
        <v>2</v>
      </c>
      <c r="C6" s="20">
        <f t="shared" ref="C6:C12" si="0">B6 + D6-1</f>
        <v>17</v>
      </c>
      <c r="D6" s="26">
        <v>16</v>
      </c>
      <c r="E6" s="38" t="s">
        <v>13</v>
      </c>
      <c r="F6" s="22" t="s">
        <v>40</v>
      </c>
      <c r="G6" s="32" t="s">
        <v>75</v>
      </c>
      <c r="H6" s="174" t="s">
        <v>132</v>
      </c>
    </row>
    <row r="7" spans="1:8" s="3" customFormat="1" ht="129" customHeight="1" x14ac:dyDescent="0.3">
      <c r="A7" s="25">
        <f t="shared" ref="A7:A12" si="1">A6+1</f>
        <v>3</v>
      </c>
      <c r="B7" s="25">
        <f t="shared" ref="B7:B12" si="2">C6+1</f>
        <v>18</v>
      </c>
      <c r="C7" s="25">
        <f t="shared" si="0"/>
        <v>41</v>
      </c>
      <c r="D7" s="48">
        <v>24</v>
      </c>
      <c r="E7" s="32" t="s">
        <v>14</v>
      </c>
      <c r="F7" s="33" t="s">
        <v>12</v>
      </c>
      <c r="G7" s="32" t="s">
        <v>65</v>
      </c>
      <c r="H7" s="117"/>
    </row>
    <row r="8" spans="1:8" s="4" customFormat="1" ht="30" customHeight="1" x14ac:dyDescent="0.3">
      <c r="A8" s="25">
        <f t="shared" si="1"/>
        <v>4</v>
      </c>
      <c r="B8" s="25">
        <f t="shared" si="2"/>
        <v>42</v>
      </c>
      <c r="C8" s="25">
        <f t="shared" si="0"/>
        <v>61</v>
      </c>
      <c r="D8" s="48">
        <v>20</v>
      </c>
      <c r="E8" s="32" t="s">
        <v>15</v>
      </c>
      <c r="F8" s="33" t="s">
        <v>12</v>
      </c>
      <c r="G8" s="32" t="s">
        <v>66</v>
      </c>
      <c r="H8" s="117"/>
    </row>
    <row r="9" spans="1:8" s="72" customFormat="1" ht="97.5" customHeight="1" x14ac:dyDescent="0.3">
      <c r="A9" s="63">
        <f t="shared" si="1"/>
        <v>5</v>
      </c>
      <c r="B9" s="63">
        <f t="shared" si="2"/>
        <v>62</v>
      </c>
      <c r="C9" s="63">
        <f t="shared" si="0"/>
        <v>62</v>
      </c>
      <c r="D9" s="27">
        <v>1</v>
      </c>
      <c r="E9" s="45" t="s">
        <v>16</v>
      </c>
      <c r="F9" s="28" t="s">
        <v>12</v>
      </c>
      <c r="G9" s="34" t="s">
        <v>131</v>
      </c>
      <c r="H9" s="117"/>
    </row>
    <row r="10" spans="1:8" s="3" customFormat="1" ht="60" customHeight="1" x14ac:dyDescent="0.3">
      <c r="A10" s="25">
        <f t="shared" si="1"/>
        <v>6</v>
      </c>
      <c r="B10" s="25">
        <f t="shared" si="2"/>
        <v>63</v>
      </c>
      <c r="C10" s="25">
        <f t="shared" si="0"/>
        <v>70</v>
      </c>
      <c r="D10" s="19">
        <v>8</v>
      </c>
      <c r="E10" s="32" t="s">
        <v>18</v>
      </c>
      <c r="F10" s="22" t="s">
        <v>39</v>
      </c>
      <c r="G10" s="32" t="s">
        <v>19</v>
      </c>
      <c r="H10" s="117"/>
    </row>
    <row r="11" spans="1:8" s="3" customFormat="1" ht="60" customHeight="1" x14ac:dyDescent="0.3">
      <c r="A11" s="25">
        <f t="shared" si="1"/>
        <v>7</v>
      </c>
      <c r="B11" s="25">
        <f t="shared" si="2"/>
        <v>71</v>
      </c>
      <c r="C11" s="25">
        <f t="shared" si="0"/>
        <v>110</v>
      </c>
      <c r="D11" s="19">
        <v>40</v>
      </c>
      <c r="E11" s="32" t="s">
        <v>30</v>
      </c>
      <c r="F11" s="22" t="s">
        <v>12</v>
      </c>
      <c r="G11" s="32"/>
      <c r="H11" s="117"/>
    </row>
    <row r="12" spans="1:8" s="3" customFormat="1" ht="85.5" customHeight="1" x14ac:dyDescent="0.3">
      <c r="A12" s="25">
        <f t="shared" si="1"/>
        <v>8</v>
      </c>
      <c r="B12" s="25">
        <f t="shared" si="2"/>
        <v>111</v>
      </c>
      <c r="C12" s="25">
        <f t="shared" si="0"/>
        <v>112</v>
      </c>
      <c r="D12" s="19">
        <v>2</v>
      </c>
      <c r="E12" s="32" t="s">
        <v>20</v>
      </c>
      <c r="F12" s="22" t="s">
        <v>41</v>
      </c>
      <c r="G12" s="32" t="s">
        <v>31</v>
      </c>
      <c r="H12" s="118"/>
    </row>
    <row r="13" spans="1:8" s="3" customFormat="1" ht="60" customHeight="1" x14ac:dyDescent="0.3">
      <c r="A13" s="102" t="s">
        <v>61</v>
      </c>
      <c r="B13" s="102"/>
      <c r="C13" s="102"/>
      <c r="D13" s="102"/>
      <c r="E13" s="102"/>
      <c r="F13" s="102"/>
      <c r="G13" s="102"/>
      <c r="H13" s="102"/>
    </row>
    <row r="14" spans="1:8" s="3" customFormat="1" ht="60" customHeight="1" x14ac:dyDescent="0.3">
      <c r="A14" s="25">
        <f>A12+1</f>
        <v>9</v>
      </c>
      <c r="B14" s="25">
        <f>C12+1</f>
        <v>113</v>
      </c>
      <c r="C14" s="25">
        <f>B14+D14-1</f>
        <v>142</v>
      </c>
      <c r="D14" s="19">
        <v>30</v>
      </c>
      <c r="E14" s="32" t="s">
        <v>89</v>
      </c>
      <c r="F14" s="22" t="s">
        <v>12</v>
      </c>
      <c r="G14" s="32" t="s">
        <v>62</v>
      </c>
      <c r="H14" s="23" t="s">
        <v>71</v>
      </c>
    </row>
    <row r="15" spans="1:8" ht="69.95" customHeight="1" x14ac:dyDescent="0.25">
      <c r="A15" s="25">
        <f>A14+1</f>
        <v>10</v>
      </c>
      <c r="B15" s="25">
        <f>C14+1</f>
        <v>143</v>
      </c>
      <c r="C15" s="25">
        <f>B15+D15-1</f>
        <v>150</v>
      </c>
      <c r="D15" s="19">
        <v>8</v>
      </c>
      <c r="E15" s="32" t="s">
        <v>72</v>
      </c>
      <c r="F15" s="22" t="s">
        <v>39</v>
      </c>
      <c r="G15" s="32" t="s">
        <v>19</v>
      </c>
      <c r="H15" s="23"/>
    </row>
    <row r="16" spans="1:8" ht="69.95" customHeight="1" x14ac:dyDescent="0.25">
      <c r="A16" s="122">
        <f>A15+1</f>
        <v>11</v>
      </c>
      <c r="B16" s="122">
        <f>C15+1</f>
        <v>151</v>
      </c>
      <c r="C16" s="122">
        <f xml:space="preserve"> B16 + D16-1</f>
        <v>151</v>
      </c>
      <c r="D16" s="186">
        <v>1</v>
      </c>
      <c r="E16" s="165" t="s">
        <v>83</v>
      </c>
      <c r="F16" s="185" t="s">
        <v>9</v>
      </c>
      <c r="G16" s="34" t="s">
        <v>17</v>
      </c>
      <c r="H16" s="182" t="s">
        <v>91</v>
      </c>
    </row>
    <row r="17" spans="1:8" ht="69.95" customHeight="1" x14ac:dyDescent="0.25">
      <c r="A17" s="122"/>
      <c r="B17" s="122"/>
      <c r="C17" s="122"/>
      <c r="D17" s="186"/>
      <c r="E17" s="165"/>
      <c r="F17" s="185"/>
      <c r="G17" s="34" t="s">
        <v>84</v>
      </c>
      <c r="H17" s="183"/>
    </row>
    <row r="18" spans="1:8" ht="69.95" customHeight="1" x14ac:dyDescent="0.25">
      <c r="A18" s="181"/>
      <c r="B18" s="122"/>
      <c r="C18" s="181"/>
      <c r="D18" s="186"/>
      <c r="E18" s="165"/>
      <c r="F18" s="185"/>
      <c r="G18" s="34" t="s">
        <v>85</v>
      </c>
      <c r="H18" s="184"/>
    </row>
    <row r="19" spans="1:8" s="4" customFormat="1" ht="133.5" customHeight="1" x14ac:dyDescent="0.3">
      <c r="A19" s="25">
        <f>A16+1</f>
        <v>12</v>
      </c>
      <c r="B19" s="25">
        <f>C16+1</f>
        <v>152</v>
      </c>
      <c r="C19" s="25">
        <f>B19+D19-1</f>
        <v>168</v>
      </c>
      <c r="D19" s="76">
        <v>17</v>
      </c>
      <c r="E19" s="34" t="s">
        <v>149</v>
      </c>
      <c r="F19" s="28" t="s">
        <v>12</v>
      </c>
      <c r="G19" s="34" t="s">
        <v>90</v>
      </c>
      <c r="H19" s="39" t="s">
        <v>71</v>
      </c>
    </row>
    <row r="20" spans="1:8" s="4" customFormat="1" ht="114" customHeight="1" x14ac:dyDescent="0.3">
      <c r="A20" s="29">
        <f>A19+1</f>
        <v>13</v>
      </c>
      <c r="B20" s="29">
        <f>C19+1</f>
        <v>169</v>
      </c>
      <c r="C20" s="29">
        <f>B20+D20-1</f>
        <v>174</v>
      </c>
      <c r="D20" s="85">
        <v>6</v>
      </c>
      <c r="E20" s="87" t="s">
        <v>175</v>
      </c>
      <c r="F20" s="86" t="s">
        <v>9</v>
      </c>
      <c r="G20" s="87" t="s">
        <v>102</v>
      </c>
      <c r="H20" s="39" t="s">
        <v>161</v>
      </c>
    </row>
    <row r="21" spans="1:8" s="4" customFormat="1" ht="93.75" customHeight="1" x14ac:dyDescent="0.3">
      <c r="A21" s="29">
        <f>A20+1</f>
        <v>14</v>
      </c>
      <c r="B21" s="29">
        <f>C20+1</f>
        <v>175</v>
      </c>
      <c r="C21" s="29">
        <f>B21+D21-1</f>
        <v>180</v>
      </c>
      <c r="D21" s="85">
        <v>6</v>
      </c>
      <c r="E21" s="87" t="s">
        <v>174</v>
      </c>
      <c r="F21" s="86" t="s">
        <v>9</v>
      </c>
      <c r="G21" s="87" t="s">
        <v>159</v>
      </c>
      <c r="H21" s="39" t="s">
        <v>160</v>
      </c>
    </row>
    <row r="22" spans="1:8" ht="69.95" customHeight="1" x14ac:dyDescent="0.25">
      <c r="A22" s="102" t="s">
        <v>92</v>
      </c>
      <c r="B22" s="102"/>
      <c r="C22" s="102"/>
      <c r="D22" s="102"/>
      <c r="E22" s="102"/>
      <c r="F22" s="102"/>
      <c r="G22" s="102"/>
      <c r="H22" s="102"/>
    </row>
    <row r="23" spans="1:8" s="90" customFormat="1" ht="102.75" customHeight="1" x14ac:dyDescent="0.25">
      <c r="A23" s="29">
        <f>A21+1</f>
        <v>15</v>
      </c>
      <c r="B23" s="29">
        <f>C21+1</f>
        <v>181</v>
      </c>
      <c r="C23" s="29">
        <f>B23+D23-1</f>
        <v>189</v>
      </c>
      <c r="D23" s="48">
        <v>9</v>
      </c>
      <c r="E23" s="87" t="s">
        <v>86</v>
      </c>
      <c r="F23" s="88" t="s">
        <v>9</v>
      </c>
      <c r="G23" s="87" t="s">
        <v>177</v>
      </c>
      <c r="H23" s="89" t="s">
        <v>88</v>
      </c>
    </row>
    <row r="24" spans="1:8" s="4" customFormat="1" ht="78.75" customHeight="1" x14ac:dyDescent="0.3">
      <c r="A24" s="29">
        <f>A23+1</f>
        <v>16</v>
      </c>
      <c r="B24" s="29">
        <f>C23+1</f>
        <v>190</v>
      </c>
      <c r="C24" s="29">
        <f>B24+D24-1</f>
        <v>198</v>
      </c>
      <c r="D24" s="48">
        <v>9</v>
      </c>
      <c r="E24" s="87" t="s">
        <v>176</v>
      </c>
      <c r="F24" s="88" t="s">
        <v>9</v>
      </c>
      <c r="G24" s="87" t="s">
        <v>87</v>
      </c>
      <c r="H24" s="89" t="s">
        <v>88</v>
      </c>
    </row>
    <row r="25" spans="1:8" s="3" customFormat="1" ht="60" customHeight="1" x14ac:dyDescent="0.3">
      <c r="A25" s="102" t="s">
        <v>24</v>
      </c>
      <c r="B25" s="102"/>
      <c r="C25" s="102"/>
      <c r="D25" s="102"/>
      <c r="E25" s="102"/>
      <c r="F25" s="102"/>
      <c r="G25" s="102"/>
      <c r="H25" s="102"/>
    </row>
    <row r="26" spans="1:8" s="3" customFormat="1" ht="60" customHeight="1" x14ac:dyDescent="0.35">
      <c r="A26" s="25">
        <f>A24+1</f>
        <v>17</v>
      </c>
      <c r="B26" s="25">
        <f>C24+1</f>
        <v>199</v>
      </c>
      <c r="C26" s="20">
        <f>B26 + D26-1</f>
        <v>1797</v>
      </c>
      <c r="D26" s="20">
        <f>1798-B26</f>
        <v>1599</v>
      </c>
      <c r="E26" s="32" t="s">
        <v>25</v>
      </c>
      <c r="F26" s="33" t="s">
        <v>12</v>
      </c>
      <c r="G26" s="32" t="s">
        <v>29</v>
      </c>
      <c r="H26" s="40"/>
    </row>
    <row r="27" spans="1:8" s="3" customFormat="1" ht="60" customHeight="1" x14ac:dyDescent="0.3">
      <c r="A27" s="25">
        <f>A26+1</f>
        <v>18</v>
      </c>
      <c r="B27" s="25">
        <f>C26+1</f>
        <v>1798</v>
      </c>
      <c r="C27" s="20">
        <f>B27 + D27-1</f>
        <v>1798</v>
      </c>
      <c r="D27" s="26">
        <v>1</v>
      </c>
      <c r="E27" s="32" t="s">
        <v>27</v>
      </c>
      <c r="F27" s="33" t="s">
        <v>12</v>
      </c>
      <c r="G27" s="32" t="s">
        <v>93</v>
      </c>
      <c r="H27" s="32" t="s">
        <v>71</v>
      </c>
    </row>
    <row r="28" spans="1:8" s="3" customFormat="1" ht="69.75" customHeight="1" x14ac:dyDescent="0.3">
      <c r="A28" s="25">
        <f>A27+1</f>
        <v>19</v>
      </c>
      <c r="B28" s="20">
        <f>C27+1</f>
        <v>1799</v>
      </c>
      <c r="C28" s="20">
        <f>B28 + D28-1</f>
        <v>1800</v>
      </c>
      <c r="D28" s="26">
        <v>2</v>
      </c>
      <c r="E28" s="32" t="s">
        <v>28</v>
      </c>
      <c r="F28" s="33" t="s">
        <v>12</v>
      </c>
      <c r="G28" s="32" t="s">
        <v>94</v>
      </c>
      <c r="H28" s="34" t="s">
        <v>71</v>
      </c>
    </row>
    <row r="29" spans="1:8" x14ac:dyDescent="0.25">
      <c r="E29" s="15"/>
      <c r="G29" s="16"/>
    </row>
  </sheetData>
  <mergeCells count="20">
    <mergeCell ref="C16:C18"/>
    <mergeCell ref="D16:D18"/>
    <mergeCell ref="E16:E18"/>
    <mergeCell ref="H6:H12"/>
    <mergeCell ref="A25:H25"/>
    <mergeCell ref="A22:H22"/>
    <mergeCell ref="A1:H1"/>
    <mergeCell ref="A2:A3"/>
    <mergeCell ref="B2:C2"/>
    <mergeCell ref="D2:D3"/>
    <mergeCell ref="E2:E3"/>
    <mergeCell ref="F2:F3"/>
    <mergeCell ref="G2:G3"/>
    <mergeCell ref="H2:H3"/>
    <mergeCell ref="A5:H5"/>
    <mergeCell ref="A16:A18"/>
    <mergeCell ref="H16:H18"/>
    <mergeCell ref="A13:H13"/>
    <mergeCell ref="F16:F18"/>
    <mergeCell ref="B16:B18"/>
  </mergeCells>
  <phoneticPr fontId="7" type="noConversion"/>
  <printOptions horizontalCentered="1"/>
  <pageMargins left="0" right="0" top="0.98425196850393704" bottom="0.98425196850393704" header="0.51181102362204722" footer="0.51181102362204722"/>
  <pageSetup paperSize="9" scale="3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60" zoomScaleNormal="65" workbookViewId="0">
      <selection activeCell="A33" sqref="A33:H33"/>
    </sheetView>
  </sheetViews>
  <sheetFormatPr defaultRowHeight="31.5" customHeight="1" x14ac:dyDescent="0.25"/>
  <cols>
    <col min="1" max="1" width="15.625" style="7" customWidth="1"/>
    <col min="2" max="3" width="7.625" style="8" customWidth="1"/>
    <col min="4" max="4" width="15.625" style="9" customWidth="1"/>
    <col min="5" max="5" width="50.625" style="10" customWidth="1"/>
    <col min="6" max="6" width="15.625" style="11" customWidth="1"/>
    <col min="7" max="8" width="50.625" style="12" customWidth="1"/>
    <col min="9" max="9" width="17.25" style="7" customWidth="1"/>
    <col min="10" max="16384" width="9" style="7"/>
  </cols>
  <sheetData>
    <row r="1" spans="1:9" s="1" customFormat="1" ht="60" customHeight="1" x14ac:dyDescent="0.3">
      <c r="A1" s="102" t="s">
        <v>165</v>
      </c>
      <c r="B1" s="125"/>
      <c r="C1" s="125"/>
      <c r="D1" s="125"/>
      <c r="E1" s="125"/>
      <c r="F1" s="125"/>
      <c r="G1" s="125"/>
      <c r="H1" s="126"/>
    </row>
    <row r="2" spans="1:9" s="1" customFormat="1" ht="20.100000000000001" customHeight="1" x14ac:dyDescent="0.3">
      <c r="A2" s="131" t="s">
        <v>51</v>
      </c>
      <c r="B2" s="132" t="s">
        <v>1</v>
      </c>
      <c r="C2" s="132"/>
      <c r="D2" s="127" t="s">
        <v>2</v>
      </c>
      <c r="E2" s="127" t="s">
        <v>3</v>
      </c>
      <c r="F2" s="129" t="s">
        <v>4</v>
      </c>
      <c r="G2" s="129" t="s">
        <v>98</v>
      </c>
      <c r="H2" s="129" t="s">
        <v>5</v>
      </c>
    </row>
    <row r="3" spans="1:9" s="2" customFormat="1" ht="20.100000000000001" customHeight="1" x14ac:dyDescent="0.25">
      <c r="A3" s="131"/>
      <c r="B3" s="17" t="s">
        <v>6</v>
      </c>
      <c r="C3" s="18" t="s">
        <v>7</v>
      </c>
      <c r="D3" s="128"/>
      <c r="E3" s="128"/>
      <c r="F3" s="130"/>
      <c r="G3" s="130"/>
      <c r="H3" s="130"/>
    </row>
    <row r="4" spans="1:9" s="5" customFormat="1" ht="60" customHeight="1" x14ac:dyDescent="0.25">
      <c r="A4" s="19">
        <v>1</v>
      </c>
      <c r="B4" s="20">
        <v>1</v>
      </c>
      <c r="C4" s="20">
        <f>D4</f>
        <v>1</v>
      </c>
      <c r="D4" s="19">
        <v>1</v>
      </c>
      <c r="E4" s="77" t="s">
        <v>8</v>
      </c>
      <c r="F4" s="81" t="s">
        <v>9</v>
      </c>
      <c r="G4" s="80" t="s">
        <v>115</v>
      </c>
      <c r="H4" s="24" t="s">
        <v>54</v>
      </c>
    </row>
    <row r="5" spans="1:9" s="3" customFormat="1" ht="156.75" customHeight="1" x14ac:dyDescent="0.3">
      <c r="A5" s="25">
        <f>A4+1</f>
        <v>2</v>
      </c>
      <c r="B5" s="20">
        <f>C4+1</f>
        <v>2</v>
      </c>
      <c r="C5" s="20">
        <f>B5 + D5-1</f>
        <v>6</v>
      </c>
      <c r="D5" s="26">
        <v>5</v>
      </c>
      <c r="E5" s="77" t="s">
        <v>11</v>
      </c>
      <c r="F5" s="81" t="s">
        <v>12</v>
      </c>
      <c r="G5" s="80" t="s">
        <v>164</v>
      </c>
      <c r="H5" s="24" t="s">
        <v>54</v>
      </c>
      <c r="I5" s="46"/>
    </row>
    <row r="6" spans="1:9" s="3" customFormat="1" ht="60" customHeight="1" x14ac:dyDescent="0.3">
      <c r="A6" s="25">
        <f>A5+1</f>
        <v>3</v>
      </c>
      <c r="B6" s="20">
        <f>C5+1</f>
        <v>7</v>
      </c>
      <c r="C6" s="20">
        <f>B6 + D6-1</f>
        <v>8</v>
      </c>
      <c r="D6" s="26">
        <v>2</v>
      </c>
      <c r="E6" s="77" t="s">
        <v>57</v>
      </c>
      <c r="F6" s="81" t="s">
        <v>12</v>
      </c>
      <c r="G6" s="80" t="s">
        <v>69</v>
      </c>
      <c r="H6" s="24" t="s">
        <v>54</v>
      </c>
      <c r="I6" s="6"/>
    </row>
    <row r="7" spans="1:9" s="3" customFormat="1" ht="27.95" customHeight="1" x14ac:dyDescent="0.35">
      <c r="A7" s="102" t="s">
        <v>100</v>
      </c>
      <c r="B7" s="121"/>
      <c r="C7" s="121"/>
      <c r="D7" s="121"/>
      <c r="E7" s="121"/>
      <c r="F7" s="121"/>
      <c r="G7" s="121"/>
      <c r="H7" s="121"/>
      <c r="I7" s="6"/>
    </row>
    <row r="8" spans="1:9" s="4" customFormat="1" ht="30" customHeight="1" x14ac:dyDescent="0.3">
      <c r="A8" s="122">
        <f>A6+1</f>
        <v>4</v>
      </c>
      <c r="B8" s="122">
        <f>C6+1</f>
        <v>9</v>
      </c>
      <c r="C8" s="122">
        <f>B8 + D8-1</f>
        <v>9</v>
      </c>
      <c r="D8" s="123">
        <v>1</v>
      </c>
      <c r="E8" s="111" t="s">
        <v>101</v>
      </c>
      <c r="F8" s="124" t="s">
        <v>9</v>
      </c>
      <c r="G8" s="80" t="s">
        <v>17</v>
      </c>
      <c r="H8" s="111" t="s">
        <v>63</v>
      </c>
      <c r="I8" s="109"/>
    </row>
    <row r="9" spans="1:9" s="4" customFormat="1" ht="30" customHeight="1" x14ac:dyDescent="0.3">
      <c r="A9" s="122"/>
      <c r="B9" s="122"/>
      <c r="C9" s="122"/>
      <c r="D9" s="123"/>
      <c r="E9" s="111"/>
      <c r="F9" s="124"/>
      <c r="G9" s="80" t="s">
        <v>44</v>
      </c>
      <c r="H9" s="111"/>
      <c r="I9" s="110"/>
    </row>
    <row r="10" spans="1:9" s="4" customFormat="1" ht="30" customHeight="1" x14ac:dyDescent="0.3">
      <c r="A10" s="122"/>
      <c r="B10" s="122"/>
      <c r="C10" s="122"/>
      <c r="D10" s="123"/>
      <c r="E10" s="111"/>
      <c r="F10" s="124"/>
      <c r="G10" s="80" t="s">
        <v>45</v>
      </c>
      <c r="H10" s="111"/>
      <c r="I10" s="110"/>
    </row>
    <row r="11" spans="1:9" s="4" customFormat="1" ht="30" customHeight="1" x14ac:dyDescent="0.3">
      <c r="A11" s="122"/>
      <c r="B11" s="122"/>
      <c r="C11" s="122"/>
      <c r="D11" s="123"/>
      <c r="E11" s="111"/>
      <c r="F11" s="124"/>
      <c r="G11" s="80" t="s">
        <v>76</v>
      </c>
      <c r="H11" s="111"/>
      <c r="I11" s="110"/>
    </row>
    <row r="12" spans="1:9" s="3" customFormat="1" ht="199.5" customHeight="1" x14ac:dyDescent="0.3">
      <c r="A12" s="53">
        <f>A8+1</f>
        <v>5</v>
      </c>
      <c r="B12" s="54">
        <f>C8+1</f>
        <v>10</v>
      </c>
      <c r="C12" s="54">
        <f>B12 + D12-1</f>
        <v>26</v>
      </c>
      <c r="D12" s="55">
        <v>17</v>
      </c>
      <c r="E12" s="78" t="s">
        <v>116</v>
      </c>
      <c r="F12" s="57" t="s">
        <v>9</v>
      </c>
      <c r="G12" s="78"/>
      <c r="H12" s="52" t="s">
        <v>117</v>
      </c>
      <c r="I12" s="51"/>
    </row>
    <row r="13" spans="1:9" s="3" customFormat="1" ht="61.5" customHeight="1" x14ac:dyDescent="0.3">
      <c r="A13" s="102" t="s">
        <v>77</v>
      </c>
      <c r="B13" s="102"/>
      <c r="C13" s="102"/>
      <c r="D13" s="102"/>
      <c r="E13" s="102"/>
      <c r="F13" s="102"/>
      <c r="G13" s="102"/>
      <c r="H13" s="102"/>
    </row>
    <row r="14" spans="1:9" s="3" customFormat="1" ht="211.5" customHeight="1" x14ac:dyDescent="0.3">
      <c r="A14" s="53">
        <f>A12+1</f>
        <v>6</v>
      </c>
      <c r="B14" s="54">
        <f>C12+1</f>
        <v>27</v>
      </c>
      <c r="C14" s="54">
        <f>B14 + D14-1</f>
        <v>42</v>
      </c>
      <c r="D14" s="55">
        <v>16</v>
      </c>
      <c r="E14" s="66" t="s">
        <v>13</v>
      </c>
      <c r="F14" s="57" t="s">
        <v>40</v>
      </c>
      <c r="G14" s="65" t="s">
        <v>118</v>
      </c>
      <c r="H14" s="78" t="s">
        <v>46</v>
      </c>
      <c r="I14" s="51"/>
    </row>
    <row r="15" spans="1:9" s="14" customFormat="1" ht="60" customHeight="1" x14ac:dyDescent="0.25">
      <c r="A15" s="102" t="s">
        <v>122</v>
      </c>
      <c r="B15" s="102"/>
      <c r="C15" s="102"/>
      <c r="D15" s="102"/>
      <c r="E15" s="102"/>
      <c r="F15" s="102"/>
      <c r="G15" s="102"/>
      <c r="H15" s="102"/>
    </row>
    <row r="16" spans="1:9" s="14" customFormat="1" ht="60" customHeight="1" x14ac:dyDescent="0.25">
      <c r="A16" s="53">
        <f>A14+1</f>
        <v>7</v>
      </c>
      <c r="B16" s="54">
        <f>C14+1</f>
        <v>43</v>
      </c>
      <c r="C16" s="54">
        <f>B16 + D16-1</f>
        <v>102</v>
      </c>
      <c r="D16" s="55">
        <v>60</v>
      </c>
      <c r="E16" s="78" t="s">
        <v>78</v>
      </c>
      <c r="F16" s="57" t="s">
        <v>12</v>
      </c>
      <c r="G16" s="78" t="s">
        <v>114</v>
      </c>
      <c r="H16" s="119" t="s">
        <v>137</v>
      </c>
    </row>
    <row r="17" spans="1:8" ht="31.5" customHeight="1" x14ac:dyDescent="0.25">
      <c r="A17" s="53">
        <f>A16+1</f>
        <v>8</v>
      </c>
      <c r="B17" s="54">
        <f>C16+1</f>
        <v>103</v>
      </c>
      <c r="C17" s="54">
        <f>B17 + D17-1</f>
        <v>142</v>
      </c>
      <c r="D17" s="67">
        <v>40</v>
      </c>
      <c r="E17" s="65" t="s">
        <v>80</v>
      </c>
      <c r="F17" s="57" t="s">
        <v>12</v>
      </c>
      <c r="G17" s="65"/>
      <c r="H17" s="120"/>
    </row>
    <row r="18" spans="1:8" ht="60" customHeight="1" x14ac:dyDescent="0.25">
      <c r="A18" s="53">
        <f>A17+1</f>
        <v>9</v>
      </c>
      <c r="B18" s="54">
        <f>C17+1</f>
        <v>143</v>
      </c>
      <c r="C18" s="54">
        <f>B18 + D18-1</f>
        <v>144</v>
      </c>
      <c r="D18" s="67">
        <v>2</v>
      </c>
      <c r="E18" s="65" t="s">
        <v>81</v>
      </c>
      <c r="F18" s="57" t="s">
        <v>41</v>
      </c>
      <c r="G18" s="65" t="s">
        <v>31</v>
      </c>
      <c r="H18" s="120"/>
    </row>
    <row r="19" spans="1:8" ht="76.5" customHeight="1" x14ac:dyDescent="0.25">
      <c r="A19" s="102" t="s">
        <v>123</v>
      </c>
      <c r="B19" s="102"/>
      <c r="C19" s="102"/>
      <c r="D19" s="102"/>
      <c r="E19" s="102"/>
      <c r="F19" s="102"/>
      <c r="G19" s="102"/>
      <c r="H19" s="102"/>
    </row>
    <row r="20" spans="1:8" ht="90" customHeight="1" x14ac:dyDescent="0.25">
      <c r="A20" s="53">
        <f>A18 +1</f>
        <v>10</v>
      </c>
      <c r="B20" s="83">
        <f>C18 +1</f>
        <v>145</v>
      </c>
      <c r="C20" s="83">
        <f>B20+ D20-1</f>
        <v>168</v>
      </c>
      <c r="D20" s="67">
        <v>24</v>
      </c>
      <c r="E20" s="65" t="s">
        <v>14</v>
      </c>
      <c r="F20" s="57" t="s">
        <v>12</v>
      </c>
      <c r="G20" s="64"/>
      <c r="H20" s="115" t="s">
        <v>138</v>
      </c>
    </row>
    <row r="21" spans="1:8" ht="60" customHeight="1" x14ac:dyDescent="0.25">
      <c r="A21" s="53">
        <f>A20+1</f>
        <v>11</v>
      </c>
      <c r="B21" s="83">
        <f>C20+1</f>
        <v>169</v>
      </c>
      <c r="C21" s="83">
        <f t="shared" ref="C21:C25" si="0">B21+ D21-1</f>
        <v>188</v>
      </c>
      <c r="D21" s="67">
        <v>20</v>
      </c>
      <c r="E21" s="65" t="s">
        <v>15</v>
      </c>
      <c r="F21" s="57" t="s">
        <v>12</v>
      </c>
      <c r="G21" s="64"/>
      <c r="H21" s="116"/>
    </row>
    <row r="22" spans="1:8" ht="60" customHeight="1" x14ac:dyDescent="0.25">
      <c r="A22" s="68">
        <f>A21+1</f>
        <v>12</v>
      </c>
      <c r="B22" s="79">
        <f>C21+1</f>
        <v>189</v>
      </c>
      <c r="C22" s="83">
        <f t="shared" si="0"/>
        <v>190</v>
      </c>
      <c r="D22" s="67">
        <v>2</v>
      </c>
      <c r="E22" s="70" t="s">
        <v>16</v>
      </c>
      <c r="F22" s="71" t="s">
        <v>12</v>
      </c>
      <c r="G22" s="79" t="s">
        <v>124</v>
      </c>
      <c r="H22" s="116"/>
    </row>
    <row r="23" spans="1:8" ht="84" customHeight="1" x14ac:dyDescent="0.25">
      <c r="A23" s="68">
        <f t="shared" ref="A23:A25" si="1">A22+1</f>
        <v>13</v>
      </c>
      <c r="B23" s="54">
        <f>C22+1</f>
        <v>191</v>
      </c>
      <c r="C23" s="83">
        <f t="shared" si="0"/>
        <v>198</v>
      </c>
      <c r="D23" s="67">
        <v>8</v>
      </c>
      <c r="E23" s="78" t="s">
        <v>18</v>
      </c>
      <c r="F23" s="57" t="s">
        <v>39</v>
      </c>
      <c r="G23" s="78" t="s">
        <v>19</v>
      </c>
      <c r="H23" s="117"/>
    </row>
    <row r="24" spans="1:8" ht="84" customHeight="1" x14ac:dyDescent="0.25">
      <c r="A24" s="68">
        <f t="shared" si="1"/>
        <v>14</v>
      </c>
      <c r="B24" s="54">
        <f>C23+1</f>
        <v>199</v>
      </c>
      <c r="C24" s="83">
        <f t="shared" si="0"/>
        <v>238</v>
      </c>
      <c r="D24" s="67">
        <v>40</v>
      </c>
      <c r="E24" s="78" t="s">
        <v>30</v>
      </c>
      <c r="F24" s="57" t="s">
        <v>12</v>
      </c>
      <c r="G24" s="78" t="s">
        <v>119</v>
      </c>
      <c r="H24" s="117"/>
    </row>
    <row r="25" spans="1:8" ht="42" x14ac:dyDescent="0.25">
      <c r="A25" s="68">
        <f t="shared" si="1"/>
        <v>15</v>
      </c>
      <c r="B25" s="54">
        <f>C24+1</f>
        <v>239</v>
      </c>
      <c r="C25" s="83">
        <f t="shared" si="0"/>
        <v>240</v>
      </c>
      <c r="D25" s="67">
        <v>2</v>
      </c>
      <c r="E25" s="78" t="s">
        <v>20</v>
      </c>
      <c r="F25" s="57" t="s">
        <v>41</v>
      </c>
      <c r="G25" s="78" t="s">
        <v>31</v>
      </c>
      <c r="H25" s="118"/>
    </row>
    <row r="26" spans="1:8" ht="40.5" customHeight="1" x14ac:dyDescent="0.25">
      <c r="A26" s="112" t="s">
        <v>21</v>
      </c>
      <c r="B26" s="113"/>
      <c r="C26" s="113"/>
      <c r="D26" s="113"/>
      <c r="E26" s="113"/>
      <c r="F26" s="113"/>
      <c r="G26" s="113"/>
      <c r="H26" s="114"/>
    </row>
    <row r="27" spans="1:8" ht="42" x14ac:dyDescent="0.25">
      <c r="A27" s="25">
        <f>A25+1</f>
        <v>16</v>
      </c>
      <c r="B27" s="25">
        <f>C25+1</f>
        <v>241</v>
      </c>
      <c r="C27" s="25">
        <f>B27 + D27-1</f>
        <v>244</v>
      </c>
      <c r="D27" s="19">
        <v>4</v>
      </c>
      <c r="E27" s="24" t="s">
        <v>22</v>
      </c>
      <c r="F27" s="33" t="s">
        <v>9</v>
      </c>
      <c r="G27" s="32" t="s">
        <v>23</v>
      </c>
      <c r="H27" s="24" t="s">
        <v>79</v>
      </c>
    </row>
    <row r="28" spans="1:8" ht="31.5" customHeight="1" x14ac:dyDescent="0.25">
      <c r="A28" s="103" t="s">
        <v>32</v>
      </c>
      <c r="B28" s="104"/>
      <c r="C28" s="104"/>
      <c r="D28" s="104"/>
      <c r="E28" s="104"/>
      <c r="F28" s="104"/>
      <c r="G28" s="104"/>
      <c r="H28" s="105"/>
    </row>
    <row r="29" spans="1:8" ht="122.25" customHeight="1" x14ac:dyDescent="0.25">
      <c r="A29" s="35">
        <f>A27+1</f>
        <v>17</v>
      </c>
      <c r="B29" s="35">
        <f>C27+1</f>
        <v>245</v>
      </c>
      <c r="C29" s="35">
        <f>B29 + D29-1</f>
        <v>260</v>
      </c>
      <c r="D29" s="58">
        <v>16</v>
      </c>
      <c r="E29" s="36" t="s">
        <v>33</v>
      </c>
      <c r="F29" s="50" t="s">
        <v>40</v>
      </c>
      <c r="G29" s="36" t="s">
        <v>43</v>
      </c>
      <c r="H29" s="106" t="s">
        <v>42</v>
      </c>
    </row>
    <row r="30" spans="1:8" ht="60" customHeight="1" x14ac:dyDescent="0.25">
      <c r="A30" s="35">
        <f>A29+1</f>
        <v>18</v>
      </c>
      <c r="B30" s="35">
        <f>C29+1</f>
        <v>261</v>
      </c>
      <c r="C30" s="35">
        <f>B30 + D30-1</f>
        <v>265</v>
      </c>
      <c r="D30" s="58">
        <v>5</v>
      </c>
      <c r="E30" s="36" t="s">
        <v>34</v>
      </c>
      <c r="F30" s="37" t="s">
        <v>9</v>
      </c>
      <c r="G30" s="36" t="s">
        <v>35</v>
      </c>
      <c r="H30" s="107"/>
    </row>
    <row r="31" spans="1:8" ht="234.75" customHeight="1" x14ac:dyDescent="0.25">
      <c r="A31" s="60">
        <f>A30+1</f>
        <v>19</v>
      </c>
      <c r="B31" s="60">
        <f>C30+1</f>
        <v>266</v>
      </c>
      <c r="C31" s="60">
        <f>B31 + D31-1</f>
        <v>266</v>
      </c>
      <c r="D31" s="61">
        <v>1</v>
      </c>
      <c r="E31" s="62" t="s">
        <v>36</v>
      </c>
      <c r="F31" s="59" t="s">
        <v>9</v>
      </c>
      <c r="G31" s="49" t="s">
        <v>139</v>
      </c>
      <c r="H31" s="107"/>
    </row>
    <row r="32" spans="1:8" ht="134.25" customHeight="1" x14ac:dyDescent="0.25">
      <c r="A32" s="35">
        <f>A31+1</f>
        <v>20</v>
      </c>
      <c r="B32" s="35">
        <f>C31+1</f>
        <v>267</v>
      </c>
      <c r="C32" s="35">
        <f>B32 + D32-1</f>
        <v>274</v>
      </c>
      <c r="D32" s="58">
        <v>8</v>
      </c>
      <c r="E32" s="36" t="s">
        <v>37</v>
      </c>
      <c r="F32" s="37" t="s">
        <v>39</v>
      </c>
      <c r="G32" s="36" t="s">
        <v>38</v>
      </c>
      <c r="H32" s="108"/>
    </row>
    <row r="33" spans="1:9" s="3" customFormat="1" ht="117" customHeight="1" x14ac:dyDescent="0.3">
      <c r="A33" s="102" t="s">
        <v>163</v>
      </c>
      <c r="B33" s="102"/>
      <c r="C33" s="102"/>
      <c r="D33" s="102"/>
      <c r="E33" s="102"/>
      <c r="F33" s="102"/>
      <c r="G33" s="102"/>
      <c r="H33" s="102"/>
      <c r="I33" s="51"/>
    </row>
    <row r="34" spans="1:9" s="3" customFormat="1" ht="190.5" customHeight="1" x14ac:dyDescent="0.3">
      <c r="A34" s="53">
        <f>A32+1</f>
        <v>21</v>
      </c>
      <c r="B34" s="54">
        <f>C32+1</f>
        <v>275</v>
      </c>
      <c r="C34" s="54">
        <f>B34 + D34-1</f>
        <v>275</v>
      </c>
      <c r="D34" s="55">
        <v>1</v>
      </c>
      <c r="E34" s="66" t="s">
        <v>134</v>
      </c>
      <c r="F34" s="57" t="s">
        <v>9</v>
      </c>
      <c r="G34" s="65" t="s">
        <v>133</v>
      </c>
      <c r="H34" s="82" t="s">
        <v>166</v>
      </c>
      <c r="I34" s="51"/>
    </row>
    <row r="35" spans="1:9" ht="187.5" customHeight="1" x14ac:dyDescent="0.25">
      <c r="A35" s="53">
        <f>A34+1</f>
        <v>22</v>
      </c>
      <c r="B35" s="54">
        <f>C34+1</f>
        <v>276</v>
      </c>
      <c r="C35" s="54">
        <f>B35 + D35-1</f>
        <v>291</v>
      </c>
      <c r="D35" s="55">
        <v>16</v>
      </c>
      <c r="E35" s="66" t="s">
        <v>120</v>
      </c>
      <c r="F35" s="57" t="s">
        <v>40</v>
      </c>
      <c r="G35" s="65" t="s">
        <v>121</v>
      </c>
      <c r="H35" s="78" t="s">
        <v>135</v>
      </c>
    </row>
    <row r="36" spans="1:9" ht="112.5" customHeight="1" x14ac:dyDescent="0.25">
      <c r="A36" s="53">
        <f>A35+1</f>
        <v>23</v>
      </c>
      <c r="B36" s="30">
        <f>C35+1</f>
        <v>292</v>
      </c>
      <c r="C36" s="30">
        <f>B36 + D36-1</f>
        <v>1797</v>
      </c>
      <c r="D36" s="30">
        <f>1798-B36</f>
        <v>1506</v>
      </c>
      <c r="E36" s="80" t="s">
        <v>25</v>
      </c>
      <c r="F36" s="81" t="s">
        <v>12</v>
      </c>
      <c r="G36" s="80" t="s">
        <v>26</v>
      </c>
      <c r="H36" s="80"/>
    </row>
    <row r="37" spans="1:9" ht="81.75" customHeight="1" x14ac:dyDescent="0.25">
      <c r="A37" s="102" t="s">
        <v>24</v>
      </c>
      <c r="B37" s="102"/>
      <c r="C37" s="102"/>
      <c r="D37" s="102"/>
      <c r="E37" s="102"/>
      <c r="F37" s="102"/>
      <c r="G37" s="102"/>
      <c r="H37" s="102"/>
    </row>
    <row r="38" spans="1:9" ht="61.5" customHeight="1" x14ac:dyDescent="0.25">
      <c r="A38" s="25">
        <f>A36+1</f>
        <v>24</v>
      </c>
      <c r="B38" s="20">
        <f>C36+1</f>
        <v>1798</v>
      </c>
      <c r="C38" s="20">
        <f>B38 + D38-1</f>
        <v>1798</v>
      </c>
      <c r="D38" s="26">
        <v>1</v>
      </c>
      <c r="E38" s="24" t="s">
        <v>27</v>
      </c>
      <c r="F38" s="33" t="s">
        <v>12</v>
      </c>
      <c r="G38" s="24" t="s">
        <v>55</v>
      </c>
      <c r="H38" s="24" t="s">
        <v>54</v>
      </c>
    </row>
    <row r="39" spans="1:9" ht="78" customHeight="1" x14ac:dyDescent="0.25">
      <c r="A39" s="25">
        <f>A38+1</f>
        <v>25</v>
      </c>
      <c r="B39" s="20">
        <f>C38+1</f>
        <v>1799</v>
      </c>
      <c r="C39" s="20">
        <f>B39 + D39-1</f>
        <v>1800</v>
      </c>
      <c r="D39" s="26">
        <v>2</v>
      </c>
      <c r="E39" s="24" t="s">
        <v>28</v>
      </c>
      <c r="F39" s="33" t="s">
        <v>12</v>
      </c>
      <c r="G39" s="24" t="s">
        <v>99</v>
      </c>
      <c r="H39" s="80" t="s">
        <v>54</v>
      </c>
    </row>
  </sheetData>
  <mergeCells count="27">
    <mergeCell ref="A26:H26"/>
    <mergeCell ref="A28:H28"/>
    <mergeCell ref="H29:H32"/>
    <mergeCell ref="A33:H33"/>
    <mergeCell ref="A37:H37"/>
    <mergeCell ref="I8:I11"/>
    <mergeCell ref="A13:H13"/>
    <mergeCell ref="A15:H15"/>
    <mergeCell ref="H16:H18"/>
    <mergeCell ref="A19:H19"/>
    <mergeCell ref="H20:H25"/>
    <mergeCell ref="A7:H7"/>
    <mergeCell ref="A8:A11"/>
    <mergeCell ref="B8:B11"/>
    <mergeCell ref="C8:C11"/>
    <mergeCell ref="D8:D11"/>
    <mergeCell ref="E8:E11"/>
    <mergeCell ref="F8:F11"/>
    <mergeCell ref="H8:H11"/>
    <mergeCell ref="A1:H1"/>
    <mergeCell ref="A2:A3"/>
    <mergeCell ref="B2:C2"/>
    <mergeCell ref="D2:D3"/>
    <mergeCell ref="E2:E3"/>
    <mergeCell ref="F2:F3"/>
    <mergeCell ref="G2:G3"/>
    <mergeCell ref="H2:H3"/>
  </mergeCells>
  <printOptions horizontalCentered="1" gridLines="1" gridLinesSet="0"/>
  <pageMargins left="0" right="0" top="0.62992125984251968" bottom="0.82677165354330717" header="0.23622047244094491" footer="0.31496062992125984"/>
  <pageSetup paperSize="9" scale="24" orientation="portrait" cellComments="asDisplayed" horizontalDpi="300" verticalDpi="30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NOTE</vt:lpstr>
      <vt:lpstr>Record di Testa (0)</vt:lpstr>
      <vt:lpstr>Dettaglio (1)</vt:lpstr>
      <vt:lpstr>Dettaglio (2)</vt:lpstr>
      <vt:lpstr>Dettaglio (3)</vt:lpstr>
      <vt:lpstr>Record di Coda (9)</vt:lpstr>
      <vt:lpstr>'Dettaglio (1)'!Area_stampa</vt:lpstr>
      <vt:lpstr>'Dettaglio (2)'!Area_stampa</vt:lpstr>
      <vt:lpstr>'Dettaglio (3)'!Area_stampa</vt:lpstr>
      <vt:lpstr>NOTE!Area_stampa</vt:lpstr>
      <vt:lpstr>'Record di Coda (9)'!Area_stampa</vt:lpstr>
      <vt:lpstr>'Record di Testa (0)'!Area_stampa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sogei</dc:creator>
  <cp:lastModifiedBy>PAVANI LUCIANA</cp:lastModifiedBy>
  <cp:lastPrinted>2013-04-18T10:20:01Z</cp:lastPrinted>
  <dcterms:created xsi:type="dcterms:W3CDTF">2006-11-15T16:54:14Z</dcterms:created>
  <dcterms:modified xsi:type="dcterms:W3CDTF">2013-04-30T08:33:16Z</dcterms:modified>
</cp:coreProperties>
</file>